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per\AppData\Local\Temp\Fabasoft\Work\"/>
    </mc:Choice>
  </mc:AlternateContent>
  <bookViews>
    <workbookView xWindow="-120" yWindow="-120" windowWidth="29040" windowHeight="15840" tabRatio="949"/>
  </bookViews>
  <sheets>
    <sheet name="Deckblatt" sheetId="133" r:id="rId1"/>
    <sheet name="Burgenland" sheetId="118" r:id="rId2"/>
    <sheet name="Kärnten" sheetId="114" r:id="rId3"/>
    <sheet name="NÖ" sheetId="120" r:id="rId4"/>
    <sheet name="OÖ " sheetId="121" r:id="rId5"/>
    <sheet name="Salzburg" sheetId="122" r:id="rId6"/>
    <sheet name="Steiermark" sheetId="123" r:id="rId7"/>
    <sheet name="Tirol" sheetId="124" r:id="rId8"/>
    <sheet name="Vorarlberg" sheetId="125" r:id="rId9"/>
    <sheet name="Wien" sheetId="106" r:id="rId10"/>
    <sheet name="Österreich" sheetId="127" r:id="rId11"/>
    <sheet name="Funktionsgeräte" sheetId="131" r:id="rId12"/>
  </sheets>
  <definedNames>
    <definedName name="_xlnm.Database">#REF!</definedName>
    <definedName name="_xlnm.Print_Area" localSheetId="0">Deckblatt!$A$1:$K$23</definedName>
    <definedName name="_xlnm.Print_Area" localSheetId="3">NÖ!$A$1:$N$103</definedName>
    <definedName name="_xlnm.Print_Titles" localSheetId="1">Burgenland!$3:$4</definedName>
    <definedName name="_xlnm.Print_Titles" localSheetId="2">Kärnten!$3:$4</definedName>
    <definedName name="_xlnm.Print_Titles" localSheetId="3">NÖ!$2:$4</definedName>
    <definedName name="_xlnm.Print_Titles" localSheetId="4">'OÖ '!$2:$4</definedName>
    <definedName name="_xlnm.Print_Titles" localSheetId="10">Österreich!$3:$4</definedName>
    <definedName name="_xlnm.Print_Titles" localSheetId="6">Steiermark!$2:$4</definedName>
    <definedName name="_xlnm.Print_Titles" localSheetId="9">Wien!$2:$4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31" l="1"/>
  <c r="E31" i="131"/>
  <c r="F31" i="131"/>
  <c r="C31" i="131"/>
  <c r="C22" i="124"/>
  <c r="N22" i="124"/>
  <c r="M22" i="124"/>
  <c r="L22" i="124"/>
  <c r="K22" i="124"/>
  <c r="J22" i="124"/>
  <c r="I22" i="124"/>
  <c r="H22" i="124"/>
  <c r="G22" i="124"/>
  <c r="F22" i="124"/>
  <c r="E22" i="124"/>
  <c r="D22" i="124"/>
  <c r="F43" i="123" l="1"/>
  <c r="F37" i="120"/>
  <c r="D37" i="120"/>
  <c r="G5" i="124" l="1"/>
  <c r="F18" i="124"/>
  <c r="E18" i="124"/>
  <c r="C37" i="120" l="1"/>
  <c r="E18" i="114"/>
  <c r="F18" i="114"/>
  <c r="E36" i="106"/>
  <c r="F36" i="106"/>
  <c r="F5" i="118"/>
  <c r="C5" i="123" l="1"/>
  <c r="F23" i="131"/>
  <c r="E23" i="131"/>
  <c r="D23" i="131"/>
  <c r="C23" i="131"/>
  <c r="H5" i="106"/>
  <c r="F45" i="131"/>
  <c r="E45" i="131"/>
  <c r="D45" i="131"/>
  <c r="C45" i="131"/>
  <c r="F16" i="131"/>
  <c r="E16" i="131"/>
  <c r="D16" i="131"/>
  <c r="C16" i="131"/>
  <c r="L5" i="118"/>
  <c r="N5" i="120"/>
  <c r="H5" i="120"/>
  <c r="D5" i="122"/>
  <c r="F5" i="122"/>
  <c r="N17" i="122" l="1"/>
  <c r="M17" i="122"/>
  <c r="L17" i="122"/>
  <c r="K17" i="122"/>
  <c r="J17" i="122"/>
  <c r="I17" i="122"/>
  <c r="H17" i="122"/>
  <c r="G17" i="122"/>
  <c r="F17" i="122"/>
  <c r="E17" i="122"/>
  <c r="D17" i="122"/>
  <c r="C17" i="122"/>
  <c r="C29" i="121"/>
  <c r="L29" i="121"/>
  <c r="K29" i="121"/>
  <c r="J29" i="121"/>
  <c r="I29" i="121"/>
  <c r="H29" i="121"/>
  <c r="G29" i="121"/>
  <c r="F29" i="121"/>
  <c r="E29" i="121"/>
  <c r="D29" i="121"/>
  <c r="K5" i="121" l="1"/>
  <c r="K37" i="123" l="1"/>
  <c r="K32" i="127" s="1"/>
  <c r="F7" i="131"/>
  <c r="F11" i="131"/>
  <c r="F26" i="131"/>
  <c r="F34" i="131"/>
  <c r="F37" i="131"/>
  <c r="N13" i="125"/>
  <c r="N42" i="127" s="1"/>
  <c r="M13" i="125"/>
  <c r="M42" i="127" s="1"/>
  <c r="L13" i="125"/>
  <c r="L42" i="127" s="1"/>
  <c r="K13" i="125"/>
  <c r="J13" i="125"/>
  <c r="J42" i="127" s="1"/>
  <c r="I13" i="125"/>
  <c r="I42" i="127" s="1"/>
  <c r="H13" i="125"/>
  <c r="G13" i="125"/>
  <c r="G42" i="127" s="1"/>
  <c r="F13" i="125"/>
  <c r="F42" i="127" s="1"/>
  <c r="E13" i="125"/>
  <c r="E42" i="127" s="1"/>
  <c r="D13" i="125"/>
  <c r="D42" i="127" s="1"/>
  <c r="C13" i="125"/>
  <c r="N21" i="122"/>
  <c r="N28" i="127" s="1"/>
  <c r="M21" i="122"/>
  <c r="L21" i="122"/>
  <c r="L28" i="127" s="1"/>
  <c r="K21" i="122"/>
  <c r="J21" i="122"/>
  <c r="I21" i="122"/>
  <c r="H21" i="122"/>
  <c r="H28" i="127" s="1"/>
  <c r="G21" i="122"/>
  <c r="G28" i="127" s="1"/>
  <c r="F21" i="122"/>
  <c r="E21" i="122"/>
  <c r="D21" i="122"/>
  <c r="D28" i="127" s="1"/>
  <c r="C21" i="122"/>
  <c r="D5" i="121"/>
  <c r="D21" i="127" s="1"/>
  <c r="E43" i="123"/>
  <c r="D43" i="123"/>
  <c r="C43" i="123"/>
  <c r="C33" i="127" s="1"/>
  <c r="E37" i="120"/>
  <c r="F18" i="127"/>
  <c r="G37" i="120"/>
  <c r="H37" i="120"/>
  <c r="I37" i="120"/>
  <c r="J37" i="120"/>
  <c r="K37" i="120"/>
  <c r="L37" i="120"/>
  <c r="M37" i="120"/>
  <c r="N37" i="120"/>
  <c r="N18" i="127" s="1"/>
  <c r="K18" i="114"/>
  <c r="K13" i="127" s="1"/>
  <c r="D18" i="114"/>
  <c r="G18" i="114"/>
  <c r="H18" i="114"/>
  <c r="I18" i="114"/>
  <c r="J18" i="114"/>
  <c r="C18" i="114"/>
  <c r="E5" i="122"/>
  <c r="E26" i="127" s="1"/>
  <c r="N16" i="125"/>
  <c r="M16" i="125"/>
  <c r="L16" i="125"/>
  <c r="K16" i="125"/>
  <c r="J16" i="125"/>
  <c r="J43" i="127" s="1"/>
  <c r="I16" i="125"/>
  <c r="H16" i="125"/>
  <c r="G16" i="125"/>
  <c r="G43" i="127" s="1"/>
  <c r="F16" i="125"/>
  <c r="F43" i="127" s="1"/>
  <c r="E16" i="125"/>
  <c r="D16" i="125"/>
  <c r="C16" i="125"/>
  <c r="C43" i="127" s="1"/>
  <c r="N5" i="124"/>
  <c r="N36" i="127" s="1"/>
  <c r="G38" i="127"/>
  <c r="E38" i="127"/>
  <c r="N43" i="123"/>
  <c r="M43" i="123"/>
  <c r="L43" i="123"/>
  <c r="L33" i="127" s="1"/>
  <c r="K43" i="123"/>
  <c r="J43" i="123"/>
  <c r="I43" i="123"/>
  <c r="H43" i="123"/>
  <c r="H33" i="127" s="1"/>
  <c r="G43" i="123"/>
  <c r="G33" i="127" s="1"/>
  <c r="N5" i="122"/>
  <c r="N26" i="127" s="1"/>
  <c r="C34" i="121"/>
  <c r="D14" i="118"/>
  <c r="C14" i="118"/>
  <c r="C36" i="106"/>
  <c r="C5" i="106"/>
  <c r="C46" i="127" s="1"/>
  <c r="C28" i="106"/>
  <c r="C47" i="127" s="1"/>
  <c r="G5" i="125"/>
  <c r="G41" i="127" s="1"/>
  <c r="F5" i="125"/>
  <c r="F41" i="127" s="1"/>
  <c r="C5" i="124"/>
  <c r="C36" i="127" s="1"/>
  <c r="C37" i="123"/>
  <c r="C32" i="127" s="1"/>
  <c r="L27" i="127"/>
  <c r="K27" i="127"/>
  <c r="J27" i="127"/>
  <c r="I27" i="127"/>
  <c r="H27" i="127"/>
  <c r="G27" i="127"/>
  <c r="F27" i="127"/>
  <c r="C27" i="127"/>
  <c r="N29" i="121"/>
  <c r="N22" i="127" s="1"/>
  <c r="M29" i="121"/>
  <c r="M22" i="127" s="1"/>
  <c r="L22" i="127"/>
  <c r="K22" i="127"/>
  <c r="I22" i="127"/>
  <c r="G22" i="127"/>
  <c r="F22" i="127"/>
  <c r="E22" i="127"/>
  <c r="D22" i="127"/>
  <c r="C22" i="127"/>
  <c r="N16" i="127"/>
  <c r="K5" i="120"/>
  <c r="K16" i="127" s="1"/>
  <c r="F5" i="120"/>
  <c r="E5" i="120"/>
  <c r="E16" i="127" s="1"/>
  <c r="D5" i="120"/>
  <c r="D16" i="127" s="1"/>
  <c r="C5" i="120"/>
  <c r="C16" i="127" s="1"/>
  <c r="M5" i="122"/>
  <c r="M26" i="127" s="1"/>
  <c r="L5" i="122"/>
  <c r="L26" i="127" s="1"/>
  <c r="K5" i="122"/>
  <c r="K26" i="127" s="1"/>
  <c r="J5" i="122"/>
  <c r="J26" i="127" s="1"/>
  <c r="I5" i="122"/>
  <c r="I26" i="127" s="1"/>
  <c r="H5" i="122"/>
  <c r="H26" i="127" s="1"/>
  <c r="G5" i="122"/>
  <c r="G26" i="127" s="1"/>
  <c r="F26" i="127"/>
  <c r="D26" i="127"/>
  <c r="C5" i="122"/>
  <c r="C26" i="127" s="1"/>
  <c r="E37" i="131"/>
  <c r="D37" i="131"/>
  <c r="C37" i="131"/>
  <c r="E34" i="131"/>
  <c r="D34" i="131"/>
  <c r="C34" i="131"/>
  <c r="E26" i="131"/>
  <c r="D26" i="131"/>
  <c r="C26" i="131"/>
  <c r="D7" i="131"/>
  <c r="D11" i="131"/>
  <c r="E11" i="131"/>
  <c r="C11" i="131"/>
  <c r="E7" i="131"/>
  <c r="C7" i="131"/>
  <c r="M27" i="127"/>
  <c r="N27" i="127"/>
  <c r="H42" i="127"/>
  <c r="D37" i="127"/>
  <c r="E37" i="127"/>
  <c r="F37" i="127"/>
  <c r="G37" i="127"/>
  <c r="H37" i="127"/>
  <c r="I37" i="127"/>
  <c r="J37" i="127"/>
  <c r="K37" i="127"/>
  <c r="L37" i="127"/>
  <c r="M37" i="127"/>
  <c r="N37" i="127"/>
  <c r="C37" i="127"/>
  <c r="G32" i="127"/>
  <c r="H32" i="127"/>
  <c r="I32" i="127"/>
  <c r="J32" i="127"/>
  <c r="L32" i="127"/>
  <c r="M32" i="127"/>
  <c r="N32" i="127"/>
  <c r="D17" i="127"/>
  <c r="E17" i="127"/>
  <c r="F17" i="127"/>
  <c r="G17" i="127"/>
  <c r="H17" i="127"/>
  <c r="I17" i="127"/>
  <c r="J17" i="127"/>
  <c r="K17" i="127"/>
  <c r="L17" i="127"/>
  <c r="M17" i="127"/>
  <c r="N17" i="127"/>
  <c r="C17" i="127"/>
  <c r="M8" i="127"/>
  <c r="D7" i="127"/>
  <c r="D5" i="118"/>
  <c r="D6" i="127" s="1"/>
  <c r="E7" i="127"/>
  <c r="F7" i="127"/>
  <c r="G7" i="127"/>
  <c r="H7" i="127"/>
  <c r="I7" i="127"/>
  <c r="J7" i="127"/>
  <c r="K7" i="127"/>
  <c r="L7" i="127"/>
  <c r="M7" i="127"/>
  <c r="N7" i="127"/>
  <c r="C7" i="127"/>
  <c r="N36" i="106"/>
  <c r="M36" i="106"/>
  <c r="M48" i="127" s="1"/>
  <c r="L36" i="106"/>
  <c r="L48" i="127" s="1"/>
  <c r="K36" i="106"/>
  <c r="J36" i="106"/>
  <c r="I36" i="106"/>
  <c r="H36" i="106"/>
  <c r="H48" i="127" s="1"/>
  <c r="G36" i="106"/>
  <c r="G5" i="106"/>
  <c r="G46" i="127" s="1"/>
  <c r="G28" i="106"/>
  <c r="G47" i="127" s="1"/>
  <c r="D36" i="106"/>
  <c r="N28" i="106"/>
  <c r="N47" i="127" s="1"/>
  <c r="M28" i="106"/>
  <c r="M47" i="127" s="1"/>
  <c r="L28" i="106"/>
  <c r="L47" i="127" s="1"/>
  <c r="K28" i="106"/>
  <c r="J28" i="106"/>
  <c r="J47" i="127" s="1"/>
  <c r="I28" i="106"/>
  <c r="I47" i="127" s="1"/>
  <c r="H28" i="106"/>
  <c r="F28" i="106"/>
  <c r="E28" i="106"/>
  <c r="E37" i="123"/>
  <c r="E32" i="127" s="1"/>
  <c r="E15" i="114"/>
  <c r="N5" i="106"/>
  <c r="N46" i="127" s="1"/>
  <c r="M5" i="106"/>
  <c r="M46" i="127" s="1"/>
  <c r="L5" i="106"/>
  <c r="L46" i="127" s="1"/>
  <c r="K5" i="106"/>
  <c r="K46" i="127" s="1"/>
  <c r="J5" i="106"/>
  <c r="J46" i="127" s="1"/>
  <c r="I5" i="106"/>
  <c r="I46" i="127" s="1"/>
  <c r="H46" i="127"/>
  <c r="F5" i="106"/>
  <c r="F46" i="127" s="1"/>
  <c r="E5" i="106"/>
  <c r="E46" i="127" s="1"/>
  <c r="D28" i="106"/>
  <c r="D47" i="127" s="1"/>
  <c r="D5" i="106"/>
  <c r="D46" i="127" s="1"/>
  <c r="N5" i="123"/>
  <c r="M5" i="123"/>
  <c r="M31" i="127" s="1"/>
  <c r="L5" i="123"/>
  <c r="L31" i="127" s="1"/>
  <c r="K5" i="123"/>
  <c r="K31" i="127" s="1"/>
  <c r="J5" i="123"/>
  <c r="J31" i="127" s="1"/>
  <c r="I5" i="123"/>
  <c r="I31" i="127" s="1"/>
  <c r="H5" i="123"/>
  <c r="H31" i="127" s="1"/>
  <c r="G5" i="123"/>
  <c r="G31" i="127" s="1"/>
  <c r="F5" i="123"/>
  <c r="E5" i="123"/>
  <c r="E31" i="127" s="1"/>
  <c r="D5" i="123"/>
  <c r="D31" i="127" s="1"/>
  <c r="D5" i="114"/>
  <c r="D11" i="127" s="1"/>
  <c r="D5" i="124"/>
  <c r="D36" i="127" s="1"/>
  <c r="D5" i="125"/>
  <c r="D41" i="127" s="1"/>
  <c r="C31" i="127"/>
  <c r="F37" i="123"/>
  <c r="D37" i="123"/>
  <c r="D32" i="127" s="1"/>
  <c r="N5" i="125"/>
  <c r="N41" i="127" s="1"/>
  <c r="M5" i="125"/>
  <c r="M41" i="127" s="1"/>
  <c r="L5" i="125"/>
  <c r="L41" i="127" s="1"/>
  <c r="K5" i="125"/>
  <c r="K41" i="127" s="1"/>
  <c r="J5" i="125"/>
  <c r="J41" i="127" s="1"/>
  <c r="I5" i="125"/>
  <c r="I41" i="127" s="1"/>
  <c r="H5" i="125"/>
  <c r="H41" i="127" s="1"/>
  <c r="E5" i="125"/>
  <c r="E41" i="127" s="1"/>
  <c r="C5" i="125"/>
  <c r="C41" i="127" s="1"/>
  <c r="M5" i="124"/>
  <c r="M36" i="127" s="1"/>
  <c r="L5" i="124"/>
  <c r="L36" i="127" s="1"/>
  <c r="K5" i="124"/>
  <c r="K36" i="127" s="1"/>
  <c r="G36" i="127"/>
  <c r="J5" i="124"/>
  <c r="J36" i="127" s="1"/>
  <c r="I5" i="124"/>
  <c r="I36" i="127" s="1"/>
  <c r="H5" i="124"/>
  <c r="H36" i="127" s="1"/>
  <c r="F5" i="124"/>
  <c r="F36" i="127" s="1"/>
  <c r="E5" i="124"/>
  <c r="E36" i="127" s="1"/>
  <c r="N5" i="121"/>
  <c r="N21" i="127" s="1"/>
  <c r="M5" i="121"/>
  <c r="M21" i="127" s="1"/>
  <c r="L5" i="121"/>
  <c r="L21" i="127" s="1"/>
  <c r="K21" i="127"/>
  <c r="J5" i="121"/>
  <c r="J21" i="127" s="1"/>
  <c r="I5" i="121"/>
  <c r="I21" i="127" s="1"/>
  <c r="H5" i="121"/>
  <c r="H21" i="127" s="1"/>
  <c r="G5" i="121"/>
  <c r="G21" i="127" s="1"/>
  <c r="N34" i="121"/>
  <c r="M34" i="121"/>
  <c r="L34" i="121"/>
  <c r="K34" i="121"/>
  <c r="J34" i="121"/>
  <c r="I34" i="121"/>
  <c r="I23" i="127" s="1"/>
  <c r="H34" i="121"/>
  <c r="G34" i="121"/>
  <c r="F34" i="121"/>
  <c r="E34" i="121"/>
  <c r="E23" i="127" s="1"/>
  <c r="F5" i="121"/>
  <c r="F21" i="127" s="1"/>
  <c r="E5" i="121"/>
  <c r="E21" i="127" s="1"/>
  <c r="D34" i="121"/>
  <c r="C5" i="121"/>
  <c r="C21" i="127" s="1"/>
  <c r="H16" i="127"/>
  <c r="M5" i="120"/>
  <c r="M16" i="127" s="1"/>
  <c r="L5" i="120"/>
  <c r="L16" i="127" s="1"/>
  <c r="J5" i="120"/>
  <c r="J16" i="127" s="1"/>
  <c r="I5" i="120"/>
  <c r="I16" i="127" s="1"/>
  <c r="G5" i="120"/>
  <c r="G16" i="127" s="1"/>
  <c r="N15" i="114"/>
  <c r="N12" i="127" s="1"/>
  <c r="M15" i="114"/>
  <c r="M12" i="127" s="1"/>
  <c r="L15" i="114"/>
  <c r="L12" i="127" s="1"/>
  <c r="K15" i="114"/>
  <c r="K12" i="127" s="1"/>
  <c r="J15" i="114"/>
  <c r="J12" i="127" s="1"/>
  <c r="I15" i="114"/>
  <c r="I12" i="127" s="1"/>
  <c r="H15" i="114"/>
  <c r="H12" i="127" s="1"/>
  <c r="G15" i="114"/>
  <c r="G12" i="127" s="1"/>
  <c r="F15" i="114"/>
  <c r="D15" i="114"/>
  <c r="D12" i="127" s="1"/>
  <c r="C15" i="114"/>
  <c r="N5" i="114"/>
  <c r="N11" i="127" s="1"/>
  <c r="M5" i="114"/>
  <c r="M11" i="127" s="1"/>
  <c r="L5" i="114"/>
  <c r="L11" i="127" s="1"/>
  <c r="K5" i="114"/>
  <c r="K11" i="127" s="1"/>
  <c r="J5" i="114"/>
  <c r="J11" i="127" s="1"/>
  <c r="I5" i="114"/>
  <c r="I11" i="127" s="1"/>
  <c r="H5" i="114"/>
  <c r="H11" i="127" s="1"/>
  <c r="G5" i="114"/>
  <c r="G11" i="127" s="1"/>
  <c r="F5" i="114"/>
  <c r="F11" i="127" s="1"/>
  <c r="E5" i="114"/>
  <c r="E11" i="127" s="1"/>
  <c r="C5" i="114"/>
  <c r="C11" i="127" s="1"/>
  <c r="N18" i="114"/>
  <c r="M18" i="114"/>
  <c r="L18" i="114"/>
  <c r="N14" i="118"/>
  <c r="L14" i="118"/>
  <c r="K14" i="118"/>
  <c r="J14" i="118"/>
  <c r="I14" i="118"/>
  <c r="H14" i="118"/>
  <c r="G14" i="118"/>
  <c r="G8" i="127" s="1"/>
  <c r="F14" i="118"/>
  <c r="F34" i="118" s="1"/>
  <c r="E14" i="118"/>
  <c r="N5" i="118"/>
  <c r="N6" i="127" s="1"/>
  <c r="M5" i="118"/>
  <c r="K5" i="118"/>
  <c r="K6" i="127" s="1"/>
  <c r="J5" i="118"/>
  <c r="J6" i="127" s="1"/>
  <c r="I5" i="118"/>
  <c r="I6" i="127" s="1"/>
  <c r="H5" i="118"/>
  <c r="H6" i="127" s="1"/>
  <c r="G5" i="118"/>
  <c r="F6" i="127"/>
  <c r="E5" i="118"/>
  <c r="E6" i="127" s="1"/>
  <c r="C5" i="118"/>
  <c r="C6" i="127" s="1"/>
  <c r="D43" i="127"/>
  <c r="H22" i="127"/>
  <c r="J22" i="127"/>
  <c r="C55" i="124" l="1"/>
  <c r="E12" i="127"/>
  <c r="E43" i="114"/>
  <c r="F12" i="127"/>
  <c r="F43" i="114"/>
  <c r="F71" i="121"/>
  <c r="F32" i="127"/>
  <c r="F91" i="123"/>
  <c r="F47" i="127"/>
  <c r="F99" i="106"/>
  <c r="E47" i="127"/>
  <c r="E99" i="106"/>
  <c r="F16" i="127"/>
  <c r="F19" i="127" s="1"/>
  <c r="F93" i="120"/>
  <c r="E47" i="122"/>
  <c r="M47" i="122"/>
  <c r="F55" i="124"/>
  <c r="E28" i="127"/>
  <c r="I71" i="121"/>
  <c r="C47" i="131"/>
  <c r="G71" i="121"/>
  <c r="E47" i="131"/>
  <c r="D47" i="131"/>
  <c r="G91" i="123"/>
  <c r="M55" i="124"/>
  <c r="N34" i="118"/>
  <c r="M71" i="121"/>
  <c r="E71" i="121"/>
  <c r="M23" i="127"/>
  <c r="M24" i="127" s="1"/>
  <c r="M43" i="114"/>
  <c r="J93" i="120"/>
  <c r="J8" i="127"/>
  <c r="J9" i="127" s="1"/>
  <c r="J34" i="118"/>
  <c r="D23" i="127"/>
  <c r="D24" i="127" s="1"/>
  <c r="D71" i="121"/>
  <c r="N23" i="127"/>
  <c r="N24" i="127" s="1"/>
  <c r="N71" i="121"/>
  <c r="F38" i="127"/>
  <c r="F39" i="127" s="1"/>
  <c r="I38" i="127"/>
  <c r="I39" i="127" s="1"/>
  <c r="I55" i="124"/>
  <c r="L43" i="127"/>
  <c r="L44" i="127" s="1"/>
  <c r="L32" i="125"/>
  <c r="K43" i="114"/>
  <c r="C91" i="123"/>
  <c r="I28" i="127"/>
  <c r="I29" i="127" s="1"/>
  <c r="I47" i="122"/>
  <c r="G34" i="118"/>
  <c r="K8" i="127"/>
  <c r="K9" i="127" s="1"/>
  <c r="K34" i="118"/>
  <c r="L13" i="127"/>
  <c r="L43" i="114"/>
  <c r="K23" i="127"/>
  <c r="K24" i="127" s="1"/>
  <c r="K71" i="121"/>
  <c r="C71" i="121"/>
  <c r="H91" i="123"/>
  <c r="L91" i="123"/>
  <c r="C38" i="127"/>
  <c r="C39" i="127" s="1"/>
  <c r="G55" i="124"/>
  <c r="L38" i="127"/>
  <c r="L39" i="127" s="1"/>
  <c r="L55" i="124"/>
  <c r="H38" i="127"/>
  <c r="H39" i="127" s="1"/>
  <c r="H55" i="124"/>
  <c r="F32" i="125"/>
  <c r="M43" i="127"/>
  <c r="M44" i="127" s="1"/>
  <c r="M32" i="125"/>
  <c r="C13" i="127"/>
  <c r="C43" i="114"/>
  <c r="G13" i="127"/>
  <c r="G14" i="127" s="1"/>
  <c r="G43" i="114"/>
  <c r="C18" i="127"/>
  <c r="C19" i="127" s="1"/>
  <c r="C93" i="120"/>
  <c r="L18" i="127"/>
  <c r="L19" i="127" s="1"/>
  <c r="L93" i="120"/>
  <c r="I18" i="127"/>
  <c r="I19" i="127" s="1"/>
  <c r="I93" i="120"/>
  <c r="D91" i="123"/>
  <c r="E13" i="127"/>
  <c r="J28" i="127"/>
  <c r="J29" i="127" s="1"/>
  <c r="J47" i="122"/>
  <c r="N47" i="122"/>
  <c r="F23" i="127"/>
  <c r="F24" i="127" s="1"/>
  <c r="D8" i="127"/>
  <c r="D9" i="127" s="1"/>
  <c r="D34" i="118"/>
  <c r="E43" i="127"/>
  <c r="E44" i="127" s="1"/>
  <c r="E32" i="125"/>
  <c r="H13" i="127"/>
  <c r="H14" i="127" s="1"/>
  <c r="H43" i="114"/>
  <c r="M18" i="127"/>
  <c r="M19" i="127" s="1"/>
  <c r="M93" i="120"/>
  <c r="H34" i="118"/>
  <c r="L8" i="127"/>
  <c r="L34" i="118"/>
  <c r="M13" i="127"/>
  <c r="M14" i="127" s="1"/>
  <c r="H23" i="127"/>
  <c r="H24" i="127" s="1"/>
  <c r="H71" i="121"/>
  <c r="L23" i="127"/>
  <c r="L24" i="127" s="1"/>
  <c r="L71" i="121"/>
  <c r="I33" i="127"/>
  <c r="I34" i="127" s="1"/>
  <c r="I91" i="123"/>
  <c r="M33" i="127"/>
  <c r="M34" i="127" s="1"/>
  <c r="M91" i="123"/>
  <c r="D38" i="127"/>
  <c r="D39" i="127" s="1"/>
  <c r="D55" i="124"/>
  <c r="K38" i="127"/>
  <c r="K39" i="127" s="1"/>
  <c r="K55" i="124"/>
  <c r="C32" i="125"/>
  <c r="G32" i="125"/>
  <c r="J32" i="125"/>
  <c r="N43" i="127"/>
  <c r="N44" i="127" s="1"/>
  <c r="N32" i="125"/>
  <c r="J13" i="127"/>
  <c r="J14" i="127" s="1"/>
  <c r="J43" i="114"/>
  <c r="F13" i="127"/>
  <c r="K93" i="120"/>
  <c r="H18" i="127"/>
  <c r="H19" i="127" s="1"/>
  <c r="H93" i="120"/>
  <c r="E93" i="120"/>
  <c r="E33" i="127"/>
  <c r="E34" i="127" s="1"/>
  <c r="E91" i="123"/>
  <c r="C28" i="127"/>
  <c r="C29" i="127" s="1"/>
  <c r="C47" i="122"/>
  <c r="G47" i="122"/>
  <c r="K28" i="127"/>
  <c r="K29" i="127" s="1"/>
  <c r="K47" i="122"/>
  <c r="M6" i="127"/>
  <c r="M9" i="127" s="1"/>
  <c r="M34" i="118"/>
  <c r="N13" i="127"/>
  <c r="N14" i="127" s="1"/>
  <c r="N43" i="114"/>
  <c r="J23" i="127"/>
  <c r="J24" i="127" s="1"/>
  <c r="J71" i="121"/>
  <c r="K33" i="127"/>
  <c r="K34" i="127" s="1"/>
  <c r="K91" i="123"/>
  <c r="I43" i="127"/>
  <c r="I44" i="127" s="1"/>
  <c r="I32" i="125"/>
  <c r="M28" i="127"/>
  <c r="M29" i="127" s="1"/>
  <c r="E8" i="127"/>
  <c r="E9" i="127" s="1"/>
  <c r="E34" i="118"/>
  <c r="I8" i="127"/>
  <c r="I9" i="127" s="1"/>
  <c r="I34" i="118"/>
  <c r="C8" i="127"/>
  <c r="C9" i="127" s="1"/>
  <c r="C34" i="118"/>
  <c r="J91" i="123"/>
  <c r="N33" i="127"/>
  <c r="N91" i="123"/>
  <c r="E55" i="124"/>
  <c r="N38" i="127"/>
  <c r="N39" i="127" s="1"/>
  <c r="N55" i="124"/>
  <c r="J38" i="127"/>
  <c r="J39" i="127" s="1"/>
  <c r="J55" i="124"/>
  <c r="D32" i="125"/>
  <c r="H43" i="127"/>
  <c r="H44" i="127" s="1"/>
  <c r="H32" i="125"/>
  <c r="K43" i="127"/>
  <c r="K32" i="125"/>
  <c r="I43" i="114"/>
  <c r="D13" i="127"/>
  <c r="D14" i="127" s="1"/>
  <c r="D43" i="114"/>
  <c r="N93" i="120"/>
  <c r="J18" i="127"/>
  <c r="J19" i="127" s="1"/>
  <c r="G18" i="127"/>
  <c r="G19" i="127" s="1"/>
  <c r="G93" i="120"/>
  <c r="D18" i="127"/>
  <c r="D19" i="127" s="1"/>
  <c r="D93" i="120"/>
  <c r="F33" i="127"/>
  <c r="D47" i="122"/>
  <c r="H47" i="122"/>
  <c r="L47" i="122"/>
  <c r="F28" i="127"/>
  <c r="F47" i="122"/>
  <c r="F48" i="127"/>
  <c r="G48" i="127"/>
  <c r="G49" i="127" s="1"/>
  <c r="G99" i="106"/>
  <c r="I48" i="127"/>
  <c r="I49" i="127" s="1"/>
  <c r="I99" i="106"/>
  <c r="K48" i="127"/>
  <c r="K99" i="106"/>
  <c r="N99" i="106"/>
  <c r="N48" i="127"/>
  <c r="N49" i="127" s="1"/>
  <c r="E48" i="127"/>
  <c r="H99" i="106"/>
  <c r="J99" i="106"/>
  <c r="L99" i="106"/>
  <c r="M99" i="106"/>
  <c r="D48" i="127"/>
  <c r="D49" i="127" s="1"/>
  <c r="D99" i="106"/>
  <c r="C48" i="127"/>
  <c r="C49" i="127" s="1"/>
  <c r="C99" i="106"/>
  <c r="M49" i="127"/>
  <c r="N19" i="127"/>
  <c r="L34" i="127"/>
  <c r="E39" i="127"/>
  <c r="J44" i="127"/>
  <c r="N31" i="127"/>
  <c r="G29" i="127"/>
  <c r="D27" i="127"/>
  <c r="D29" i="127" s="1"/>
  <c r="L29" i="127"/>
  <c r="G6" i="127"/>
  <c r="G9" i="127" s="1"/>
  <c r="F8" i="127"/>
  <c r="F9" i="127" s="1"/>
  <c r="H29" i="127"/>
  <c r="K18" i="127"/>
  <c r="K19" i="127" s="1"/>
  <c r="N8" i="127"/>
  <c r="N9" i="127" s="1"/>
  <c r="G23" i="127"/>
  <c r="G24" i="127" s="1"/>
  <c r="F31" i="127"/>
  <c r="K47" i="127"/>
  <c r="H34" i="127"/>
  <c r="E27" i="127"/>
  <c r="C23" i="127"/>
  <c r="C24" i="127" s="1"/>
  <c r="N29" i="127"/>
  <c r="M38" i="127"/>
  <c r="M39" i="127" s="1"/>
  <c r="E18" i="127"/>
  <c r="D33" i="127"/>
  <c r="F47" i="131"/>
  <c r="L6" i="127"/>
  <c r="G34" i="127"/>
  <c r="H47" i="127"/>
  <c r="H49" i="127" s="1"/>
  <c r="F44" i="127"/>
  <c r="J33" i="127"/>
  <c r="J34" i="127" s="1"/>
  <c r="H8" i="127"/>
  <c r="H9" i="127" s="1"/>
  <c r="C12" i="127"/>
  <c r="G44" i="127"/>
  <c r="D44" i="127"/>
  <c r="C42" i="127"/>
  <c r="K42" i="127"/>
  <c r="L49" i="127"/>
  <c r="J48" i="127"/>
  <c r="J49" i="127" s="1"/>
  <c r="L52" i="127"/>
  <c r="G39" i="127"/>
  <c r="I24" i="127"/>
  <c r="E24" i="127"/>
  <c r="J52" i="127"/>
  <c r="N52" i="127"/>
  <c r="G52" i="127"/>
  <c r="I52" i="127"/>
  <c r="M52" i="127"/>
  <c r="C51" i="127"/>
  <c r="H51" i="127"/>
  <c r="J51" i="127"/>
  <c r="E51" i="127"/>
  <c r="I51" i="127"/>
  <c r="K14" i="127"/>
  <c r="K51" i="127"/>
  <c r="I13" i="127"/>
  <c r="D51" i="127"/>
  <c r="C34" i="127"/>
  <c r="E14" i="127" l="1"/>
  <c r="F14" i="127"/>
  <c r="F49" i="127"/>
  <c r="F52" i="127"/>
  <c r="K44" i="127"/>
  <c r="E29" i="127"/>
  <c r="E49" i="127"/>
  <c r="C14" i="127"/>
  <c r="K49" i="127"/>
  <c r="E53" i="127"/>
  <c r="L9" i="127"/>
  <c r="N34" i="127"/>
  <c r="I53" i="127"/>
  <c r="I54" i="127" s="1"/>
  <c r="C52" i="127"/>
  <c r="M51" i="127"/>
  <c r="L53" i="127"/>
  <c r="M53" i="127"/>
  <c r="F34" i="127"/>
  <c r="G53" i="127"/>
  <c r="L14" i="127"/>
  <c r="F53" i="127"/>
  <c r="F29" i="127"/>
  <c r="D53" i="127"/>
  <c r="C53" i="127"/>
  <c r="K53" i="127"/>
  <c r="D34" i="127"/>
  <c r="J53" i="127"/>
  <c r="J54" i="127" s="1"/>
  <c r="N51" i="127"/>
  <c r="L51" i="127"/>
  <c r="G51" i="127"/>
  <c r="D52" i="127"/>
  <c r="H52" i="127"/>
  <c r="N53" i="127"/>
  <c r="C44" i="127"/>
  <c r="F51" i="127"/>
  <c r="E19" i="127"/>
  <c r="K52" i="127"/>
  <c r="H53" i="127"/>
  <c r="E52" i="127"/>
  <c r="I14" i="127"/>
  <c r="E54" i="127" l="1"/>
  <c r="M54" i="127"/>
  <c r="D54" i="127"/>
  <c r="C54" i="127"/>
  <c r="K54" i="127"/>
  <c r="L54" i="127"/>
  <c r="G54" i="127"/>
  <c r="F54" i="127"/>
  <c r="N54" i="127"/>
  <c r="H54" i="127"/>
</calcChain>
</file>

<file path=xl/sharedStrings.xml><?xml version="1.0" encoding="utf-8"?>
<sst xmlns="http://schemas.openxmlformats.org/spreadsheetml/2006/main" count="3256" uniqueCount="659">
  <si>
    <t>-</t>
  </si>
  <si>
    <t>GG in sonstigen Akut-KA insgesamt</t>
  </si>
  <si>
    <t>COR</t>
  </si>
  <si>
    <t>GG in Fonds-KA insgesamt</t>
  </si>
  <si>
    <t>K903 BBR KH</t>
  </si>
  <si>
    <t>K952 St. Anna KISP</t>
  </si>
  <si>
    <t>K913 Hera SAN</t>
  </si>
  <si>
    <t>K920 Meidling UKH</t>
  </si>
  <si>
    <t>K940 Böhler UKH</t>
  </si>
  <si>
    <t>K949 Rudolfinerhaus PKL</t>
  </si>
  <si>
    <t>K954 Wiener PKL</t>
  </si>
  <si>
    <t>Wien, 1090</t>
  </si>
  <si>
    <t>Wien, 1100</t>
  </si>
  <si>
    <t>Wien, 1120</t>
  </si>
  <si>
    <t>Wien, 1130</t>
  </si>
  <si>
    <t>Wien, 1170</t>
  </si>
  <si>
    <t>Wien, 1180</t>
  </si>
  <si>
    <t>Wien, 1190</t>
  </si>
  <si>
    <t>Wien, 1210</t>
  </si>
  <si>
    <t>Wien, 1220</t>
  </si>
  <si>
    <r>
      <t xml:space="preserve">GG im Bundesland insgesamt </t>
    </r>
    <r>
      <rPr>
        <vertAlign val="superscript"/>
        <sz val="10"/>
        <rFont val="Calibri"/>
        <family val="2"/>
      </rPr>
      <t>3</t>
    </r>
  </si>
  <si>
    <r>
      <t xml:space="preserve">STR </t>
    </r>
    <r>
      <rPr>
        <vertAlign val="superscript"/>
        <sz val="11"/>
        <color indexed="8"/>
        <rFont val="Calibri"/>
        <family val="2"/>
      </rPr>
      <t>4</t>
    </r>
  </si>
  <si>
    <t>GGP</t>
  </si>
  <si>
    <t>GG</t>
  </si>
  <si>
    <t>Bruckneudorf</t>
  </si>
  <si>
    <t>Neusiedl/See</t>
  </si>
  <si>
    <t>Oberpullendorf</t>
  </si>
  <si>
    <t>MR, GG insgesamt: ergänzend 1 MR mit einer Feldstärke &lt; 1 Tesla eingerichtet (extramuraler Standort, Oberpullendorf)</t>
  </si>
  <si>
    <t xml:space="preserve">STR </t>
  </si>
  <si>
    <t>GG im extram. Bereich</t>
  </si>
  <si>
    <t>K206 Klagenfurt ELISAB KH</t>
  </si>
  <si>
    <t>K213 Laas LKH</t>
  </si>
  <si>
    <t>Villach</t>
  </si>
  <si>
    <r>
      <t>CT im extram. Bereich</t>
    </r>
    <r>
      <rPr>
        <sz val="9"/>
        <rFont val="Calibri"/>
        <family val="2"/>
      </rPr>
      <t xml:space="preserve">: exklusive 1 Kooperation mit Akut-KA </t>
    </r>
  </si>
  <si>
    <t>MR im extram. Bereich: exklusive 2 Kooperationen mit Akut-KA</t>
  </si>
  <si>
    <t xml:space="preserve">CT, MR in Fonds-KA insgesamt: inklusive des CT- und MR-Gerätes des UKH Klagenfurt vorbehaltlich der geplanten Kooperation </t>
  </si>
  <si>
    <t>zwischen dem Klinikum Klagenfurt am Wörthersee und dem UKH Klagenfurt</t>
  </si>
  <si>
    <t>K207 Klagenfurt UKH</t>
  </si>
  <si>
    <r>
      <t xml:space="preserve">STR </t>
    </r>
    <r>
      <rPr>
        <vertAlign val="superscript"/>
        <sz val="11"/>
        <color indexed="8"/>
        <rFont val="Calibri"/>
        <family val="2"/>
      </rPr>
      <t>6</t>
    </r>
  </si>
  <si>
    <t>K315 Hochegg LKL</t>
  </si>
  <si>
    <t>K316 Hainburg LKL</t>
  </si>
  <si>
    <t>K319 Hollabrunn LKL</t>
  </si>
  <si>
    <t>K321 Klosterneuburg LKL</t>
  </si>
  <si>
    <t>K334 Melk LKL</t>
  </si>
  <si>
    <t>K347 Scheibbs LKL</t>
  </si>
  <si>
    <r>
      <t xml:space="preserve">K354 Waidhofen/Ybbs LKL </t>
    </r>
    <r>
      <rPr>
        <vertAlign val="superscript"/>
        <sz val="9"/>
        <rFont val="Calibri"/>
        <family val="2"/>
      </rPr>
      <t>2</t>
    </r>
  </si>
  <si>
    <t>K377 Horn-Allentsteig LKL</t>
  </si>
  <si>
    <t>K378.x Standort Korneuburg</t>
  </si>
  <si>
    <t>K378.y Standort Stockerau</t>
  </si>
  <si>
    <t>K379 Tulln UnivKL</t>
  </si>
  <si>
    <t>K380 Baden-Mödling LKL</t>
  </si>
  <si>
    <t>K382 St. Pölten-LF UnivKL</t>
  </si>
  <si>
    <t>K382.x Standort St. Pölten</t>
  </si>
  <si>
    <t>K382.y Standort Lilienfeld</t>
  </si>
  <si>
    <t>K383 Gmünd-W/T-Zwettl LKL</t>
  </si>
  <si>
    <t>Gänserndorf</t>
  </si>
  <si>
    <t>Gmünd</t>
  </si>
  <si>
    <t>Scheibbs</t>
  </si>
  <si>
    <t>Schwechat</t>
  </si>
  <si>
    <t>Stockerau</t>
  </si>
  <si>
    <t>Waidhofen/Thaya</t>
  </si>
  <si>
    <t>Zwettl</t>
  </si>
  <si>
    <r>
      <t xml:space="preserve">GG im Bundesland insgesamt </t>
    </r>
    <r>
      <rPr>
        <vertAlign val="superscript"/>
        <sz val="10"/>
        <rFont val="Calibri"/>
        <family val="2"/>
      </rPr>
      <t>4</t>
    </r>
  </si>
  <si>
    <r>
      <rPr>
        <vertAlign val="superscript"/>
        <sz val="8"/>
        <rFont val="Calibri"/>
        <family val="2"/>
      </rPr>
      <t>b</t>
    </r>
    <r>
      <rPr>
        <sz val="8"/>
        <rFont val="Calibri"/>
        <family val="2"/>
      </rPr>
      <t xml:space="preserve"> extramuraler Betreiber in Kooperation mit Akut-KA, Gerätestandort Waidhofen/Ybbs LKL, K354</t>
    </r>
  </si>
  <si>
    <t>MR, GG insgesamt: ergänzend 1 MR mit einer Feldstärke &lt; 1 Tesla eingerichtet (extramuraler Standort, Baden)</t>
  </si>
  <si>
    <r>
      <t xml:space="preserve">K405 Braunau KH St. Josef </t>
    </r>
    <r>
      <rPr>
        <vertAlign val="superscript"/>
        <sz val="9"/>
        <rFont val="Calibri"/>
        <family val="2"/>
      </rPr>
      <t>3</t>
    </r>
  </si>
  <si>
    <t>K417 Linz BBR KH</t>
  </si>
  <si>
    <t>K429 Sierning BSRK SKH</t>
  </si>
  <si>
    <t>K434 Wels-Grieskirchen KL</t>
  </si>
  <si>
    <t>K420 Linz UKH</t>
  </si>
  <si>
    <t>K421 Linz DIA KH</t>
  </si>
  <si>
    <r>
      <t xml:space="preserve">K447 Bad Schallerbach SKA </t>
    </r>
    <r>
      <rPr>
        <vertAlign val="superscript"/>
        <sz val="9"/>
        <rFont val="Calibri"/>
        <family val="2"/>
      </rPr>
      <t>8</t>
    </r>
  </si>
  <si>
    <t xml:space="preserve">GG im extram. Bereich </t>
  </si>
  <si>
    <t>Freistadt</t>
  </si>
  <si>
    <t>Steyr</t>
  </si>
  <si>
    <t>Vöcklabruck</t>
  </si>
  <si>
    <r>
      <t xml:space="preserve">GG im Bundesland insgesamt </t>
    </r>
    <r>
      <rPr>
        <vertAlign val="superscript"/>
        <sz val="10"/>
        <rFont val="Calibri"/>
        <family val="2"/>
      </rPr>
      <t>5</t>
    </r>
  </si>
  <si>
    <t>K512 Hallein KH</t>
  </si>
  <si>
    <t>K517 Oberndorf KH</t>
  </si>
  <si>
    <t>K527 Salzburg BBR KH</t>
  </si>
  <si>
    <t>K534 Schwarzach/Pongau KH</t>
  </si>
  <si>
    <t>K535 Tamsweg LKH</t>
  </si>
  <si>
    <t>K525 Salzburg UKH</t>
  </si>
  <si>
    <t>K526 Salzburg Wehrle-DIA PKL</t>
  </si>
  <si>
    <t xml:space="preserve"> -</t>
  </si>
  <si>
    <r>
      <t>GG im extram. Bereich</t>
    </r>
    <r>
      <rPr>
        <b/>
        <vertAlign val="superscript"/>
        <sz val="10"/>
        <rFont val="Calibri"/>
        <family val="2"/>
      </rPr>
      <t xml:space="preserve"> </t>
    </r>
  </si>
  <si>
    <t>Bischofshofen</t>
  </si>
  <si>
    <t>GG im Bundesland insgesamt</t>
  </si>
  <si>
    <r>
      <t xml:space="preserve">STR </t>
    </r>
    <r>
      <rPr>
        <vertAlign val="superscript"/>
        <sz val="11"/>
        <rFont val="Calibri"/>
        <family val="2"/>
      </rPr>
      <t>5</t>
    </r>
  </si>
  <si>
    <t>K619 Graz BBR KH</t>
  </si>
  <si>
    <t>K620 ELISAB KH</t>
  </si>
  <si>
    <t>K646 Schladming DIA KH</t>
  </si>
  <si>
    <t>K652 Vorau Marien KH</t>
  </si>
  <si>
    <t>K623 Graz Leech PKL</t>
  </si>
  <si>
    <t>K634 Kalwang UKH</t>
  </si>
  <si>
    <t>K674 Graz-Ragnitz PKL</t>
  </si>
  <si>
    <t>Fürstenfeld</t>
  </si>
  <si>
    <t>Graz</t>
  </si>
  <si>
    <t>Kapfenberg</t>
  </si>
  <si>
    <t>Kindberg</t>
  </si>
  <si>
    <t>Leibnitz</t>
  </si>
  <si>
    <t>Liezen</t>
  </si>
  <si>
    <t>Voitsberg</t>
  </si>
  <si>
    <t>Weiz</t>
  </si>
  <si>
    <r>
      <t xml:space="preserve">COR </t>
    </r>
    <r>
      <rPr>
        <vertAlign val="superscript"/>
        <sz val="11"/>
        <color indexed="8"/>
        <rFont val="Calibri"/>
        <family val="2"/>
      </rPr>
      <t>3</t>
    </r>
  </si>
  <si>
    <t>K704 Hall in Tirol LKH</t>
  </si>
  <si>
    <t>K707 Hochzirl-Natters LKH</t>
  </si>
  <si>
    <t>K707.x Standort Hochzirl</t>
  </si>
  <si>
    <t>K707.y Standort Natters</t>
  </si>
  <si>
    <r>
      <t xml:space="preserve">K714 Lienz BKH </t>
    </r>
    <r>
      <rPr>
        <vertAlign val="superscript"/>
        <sz val="9"/>
        <rFont val="Calibri"/>
        <family val="2"/>
      </rPr>
      <t>3</t>
    </r>
  </si>
  <si>
    <t>K717 Reutte BKH</t>
  </si>
  <si>
    <t>K719 St. Johann BKH</t>
  </si>
  <si>
    <t>K722 Zams BSRV KH</t>
  </si>
  <si>
    <t>K731 Kufstein BKH</t>
  </si>
  <si>
    <t>Landeck</t>
  </si>
  <si>
    <t>Lienz</t>
  </si>
  <si>
    <t>Telfs</t>
  </si>
  <si>
    <t>CT und MR in Nicht-Fonds-KA ( San. Kettenbrücke, K708) auch extramural versorgungswirksam</t>
  </si>
  <si>
    <r>
      <t>MR</t>
    </r>
    <r>
      <rPr>
        <b/>
        <vertAlign val="superscript"/>
        <sz val="11"/>
        <color indexed="8"/>
        <rFont val="Calibri"/>
        <family val="2"/>
      </rPr>
      <t xml:space="preserve"> </t>
    </r>
    <r>
      <rPr>
        <vertAlign val="superscript"/>
        <sz val="11"/>
        <color indexed="8"/>
        <rFont val="Calibri"/>
        <family val="2"/>
      </rPr>
      <t>2, 3</t>
    </r>
  </si>
  <si>
    <r>
      <t xml:space="preserve">GG in Fonds-KA insgesamt </t>
    </r>
    <r>
      <rPr>
        <vertAlign val="superscript"/>
        <sz val="10"/>
        <color indexed="8"/>
        <rFont val="Calibri"/>
        <family val="2"/>
      </rPr>
      <t>4</t>
    </r>
  </si>
  <si>
    <t>K803 Bregenz LKH</t>
  </si>
  <si>
    <t>K807 Dornbirn KH</t>
  </si>
  <si>
    <t>K816 Hohenems LKH</t>
  </si>
  <si>
    <t>K824 Rankweil LKH</t>
  </si>
  <si>
    <t>Dornbirn</t>
  </si>
  <si>
    <t>Feldkirch</t>
  </si>
  <si>
    <t>CT</t>
  </si>
  <si>
    <t>MR</t>
  </si>
  <si>
    <t>STR</t>
  </si>
  <si>
    <t xml:space="preserve">GG in Fonds-KA </t>
  </si>
  <si>
    <t xml:space="preserve">GG in sonstigen Akut-KA 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</si>
  <si>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</si>
  <si>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</si>
  <si>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</si>
  <si>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</si>
  <si>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</si>
  <si>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</si>
  <si>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</si>
  <si>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</si>
  <si>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</si>
  <si>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</si>
  <si>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 xml:space="preserve">K102 Eisenstadt BBR KH </t>
  </si>
  <si>
    <r>
      <t xml:space="preserve">K205 Kl. Klagenfurt am Wörthersee </t>
    </r>
    <r>
      <rPr>
        <vertAlign val="superscript"/>
        <sz val="9"/>
        <rFont val="Calibri"/>
        <family val="2"/>
      </rPr>
      <t>1</t>
    </r>
  </si>
  <si>
    <t>K216 Villach LKH</t>
  </si>
  <si>
    <t xml:space="preserve">K326 Krems UnivKL </t>
  </si>
  <si>
    <t>K356 Wiener Neustadt LKL</t>
  </si>
  <si>
    <t>K706 Innsbruck LKH</t>
  </si>
  <si>
    <t>K830 Feldkirch LKH</t>
  </si>
  <si>
    <t>K901 Wien AKH</t>
  </si>
  <si>
    <t>K333 Mauer LKL</t>
  </si>
  <si>
    <r>
      <t xml:space="preserve">MR </t>
    </r>
    <r>
      <rPr>
        <vertAlign val="superscript"/>
        <sz val="11"/>
        <color indexed="8"/>
        <rFont val="Calibri"/>
        <family val="2"/>
      </rPr>
      <t xml:space="preserve">2,4 </t>
    </r>
  </si>
  <si>
    <t>K470 KUK Linz</t>
  </si>
  <si>
    <t>Wien, 1140</t>
  </si>
  <si>
    <t>Wien, 1200</t>
  </si>
  <si>
    <t>Wien, 1230</t>
  </si>
  <si>
    <t xml:space="preserve">Wien, 1010 </t>
  </si>
  <si>
    <t>Österreich - GGP</t>
  </si>
  <si>
    <t>i</t>
  </si>
  <si>
    <t>x</t>
  </si>
  <si>
    <t>xx</t>
  </si>
  <si>
    <t>Standort</t>
  </si>
  <si>
    <t>Innsbruck</t>
  </si>
  <si>
    <t>STR: STR-Geräte für teilweisen intraoperativen Einsatz (siehe standortgenaue 
Kennzeichnung "i") aktuell noch bundesländerspezifisch in GGP-Vorgaben berücksichtigt.</t>
  </si>
  <si>
    <t>Großgeräteplan - Zielplanung</t>
  </si>
  <si>
    <t xml:space="preserve">Standort- und Kapazitätsplanung von medizinisch-technischen Großgeräten gemäß den in Kapitel 4 dargelegten Vorgaben. Bei der Planung der Großgeräte in Fonds-KA wird die Geräteausstattung von „Nichtfonds-Krankenanstalten“, Rehabilitationszentren und des extramuralen Sektors gemäß jeweiliger Planungs-Vorgabe berücksichtigt. 
Bei der Festlegung der Anzahl von medizinisch-technischen Großgeräten in Nichtfonds-KA, Rehabilitationszentren und im extramuralen Sektor wird die Geräteausstattung von Fonds-KA gemäß jeweiliger Planungs-Vorgabe berücksichtigt. </t>
  </si>
  <si>
    <r>
      <t xml:space="preserve">K915.x vorm. Hartmannspital </t>
    </r>
    <r>
      <rPr>
        <vertAlign val="superscript"/>
        <sz val="9"/>
        <rFont val="Calibri"/>
        <family val="2"/>
      </rPr>
      <t>2</t>
    </r>
  </si>
  <si>
    <t>K915 Franziskusspital</t>
  </si>
  <si>
    <t>A90108</t>
  </si>
  <si>
    <t xml:space="preserve">A90306 </t>
  </si>
  <si>
    <t xml:space="preserve">A90912 </t>
  </si>
  <si>
    <t xml:space="preserve">A91006 </t>
  </si>
  <si>
    <t xml:space="preserve">A91007 </t>
  </si>
  <si>
    <t xml:space="preserve">A91201 </t>
  </si>
  <si>
    <t>A91305</t>
  </si>
  <si>
    <t>A91309</t>
  </si>
  <si>
    <t xml:space="preserve">A91404 </t>
  </si>
  <si>
    <t>A91704</t>
  </si>
  <si>
    <t>A91706</t>
  </si>
  <si>
    <t>A91708</t>
  </si>
  <si>
    <t xml:space="preserve">A91802 </t>
  </si>
  <si>
    <t>A91901</t>
  </si>
  <si>
    <t xml:space="preserve">A92101 </t>
  </si>
  <si>
    <t>A92105</t>
  </si>
  <si>
    <t xml:space="preserve">A92202 </t>
  </si>
  <si>
    <t>A92203</t>
  </si>
  <si>
    <t xml:space="preserve">A92306 </t>
  </si>
  <si>
    <t>A10704</t>
  </si>
  <si>
    <t>A10703</t>
  </si>
  <si>
    <t>A10401</t>
  </si>
  <si>
    <t xml:space="preserve">A10802 </t>
  </si>
  <si>
    <t>A20105</t>
  </si>
  <si>
    <t>A20113</t>
  </si>
  <si>
    <t>A20607</t>
  </si>
  <si>
    <t>A20203</t>
  </si>
  <si>
    <t>A20217</t>
  </si>
  <si>
    <t>Linz</t>
  </si>
  <si>
    <t>A40601</t>
  </si>
  <si>
    <t>A40108</t>
  </si>
  <si>
    <t>A40106</t>
  </si>
  <si>
    <t>A40109</t>
  </si>
  <si>
    <t>A40115</t>
  </si>
  <si>
    <t>A40202</t>
  </si>
  <si>
    <t xml:space="preserve">A41702 </t>
  </si>
  <si>
    <t>A40301</t>
  </si>
  <si>
    <t>MR, GG insgesamt: ergänzend 1 MR mit einer Feldstärke &lt; 1 Tesla eingerichtet (extramuraler Standort, Bez. Vöcklabruck)</t>
  </si>
  <si>
    <t>A50411</t>
  </si>
  <si>
    <t xml:space="preserve">A50102 </t>
  </si>
  <si>
    <t>A50112</t>
  </si>
  <si>
    <t>A50111</t>
  </si>
  <si>
    <t xml:space="preserve">K536.x Standort Mittersill </t>
  </si>
  <si>
    <r>
      <t xml:space="preserve">K536.y Standort Zell/See </t>
    </r>
    <r>
      <rPr>
        <vertAlign val="superscript"/>
        <sz val="9"/>
        <rFont val="Calibri"/>
        <family val="2"/>
      </rPr>
      <t>2, 3</t>
    </r>
  </si>
  <si>
    <t xml:space="preserve">K536 TauernKL </t>
  </si>
  <si>
    <t>A70105</t>
  </si>
  <si>
    <t>A70106</t>
  </si>
  <si>
    <t>A70118</t>
  </si>
  <si>
    <t>A70704</t>
  </si>
  <si>
    <t>A70311</t>
  </si>
  <si>
    <t xml:space="preserve">A70312 </t>
  </si>
  <si>
    <t>A70903</t>
  </si>
  <si>
    <t>A70602</t>
  </si>
  <si>
    <r>
      <t>MR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2</t>
    </r>
  </si>
  <si>
    <t>A80303</t>
  </si>
  <si>
    <t>A80401</t>
  </si>
  <si>
    <t xml:space="preserve">A60503 </t>
  </si>
  <si>
    <t>A60109</t>
  </si>
  <si>
    <t>A60110</t>
  </si>
  <si>
    <t xml:space="preserve">A60111 </t>
  </si>
  <si>
    <t>A60128</t>
  </si>
  <si>
    <t xml:space="preserve">A60157 </t>
  </si>
  <si>
    <t xml:space="preserve">A60175 </t>
  </si>
  <si>
    <t xml:space="preserve">A60176 </t>
  </si>
  <si>
    <t>A60205</t>
  </si>
  <si>
    <t xml:space="preserve">A61301 </t>
  </si>
  <si>
    <t>A61002</t>
  </si>
  <si>
    <t>A61103</t>
  </si>
  <si>
    <t>A61204</t>
  </si>
  <si>
    <t>A61501</t>
  </si>
  <si>
    <t xml:space="preserve">A61604 </t>
  </si>
  <si>
    <t>A61709</t>
  </si>
  <si>
    <t>A30502</t>
  </si>
  <si>
    <t>A30602</t>
  </si>
  <si>
    <t>A30801</t>
  </si>
  <si>
    <t>A30904</t>
  </si>
  <si>
    <t xml:space="preserve">A30107 </t>
  </si>
  <si>
    <t>A31703</t>
  </si>
  <si>
    <t>A31802</t>
  </si>
  <si>
    <t>A32002</t>
  </si>
  <si>
    <t>A32402</t>
  </si>
  <si>
    <t>A30201</t>
  </si>
  <si>
    <t>A30208</t>
  </si>
  <si>
    <t>A31203</t>
  </si>
  <si>
    <t>A32201</t>
  </si>
  <si>
    <t>A30301</t>
  </si>
  <si>
    <t xml:space="preserve">A30403 </t>
  </si>
  <si>
    <t>A32502</t>
  </si>
  <si>
    <t xml:space="preserve">K418 Ordensklinkum Linz BSRV </t>
  </si>
  <si>
    <t>K480 Salzkammergut-Klinikum</t>
  </si>
  <si>
    <r>
      <rPr>
        <vertAlign val="superscript"/>
        <sz val="8"/>
        <rFont val="Calibri"/>
        <family val="2"/>
      </rPr>
      <t>b</t>
    </r>
    <r>
      <rPr>
        <sz val="8"/>
        <rFont val="Calibri"/>
        <family val="2"/>
      </rPr>
      <t xml:space="preserve"> MR: Akut-KA Braunau KH St. Josef in Kooperation mit extramuraler Betreiber, Gerätestandort extramural Braunau</t>
    </r>
  </si>
  <si>
    <r>
      <rPr>
        <vertAlign val="superscript"/>
        <sz val="8"/>
        <rFont val="Calibri"/>
        <family val="2"/>
      </rPr>
      <t>c</t>
    </r>
    <r>
      <rPr>
        <sz val="8"/>
        <rFont val="Calibri"/>
        <family val="2"/>
      </rPr>
      <t xml:space="preserve"> MR, Akut-KA Salzkammergut-Klinikum: in Kooperation mit extramuraler Betreiber, Gerätestandort extramural Gmunden</t>
    </r>
  </si>
  <si>
    <t>MR im intram. Bereich: exklusive 2 Kooperationen mit Akut-KA</t>
  </si>
  <si>
    <t>CT und MR im intram. Bereich: jeweils exklusive Kooperation mit extramuralem Betreiber</t>
  </si>
  <si>
    <r>
      <rPr>
        <vertAlign val="superscript"/>
        <sz val="8"/>
        <rFont val="Calibri"/>
        <family val="2"/>
      </rPr>
      <t>a</t>
    </r>
    <r>
      <rPr>
        <sz val="8"/>
        <rFont val="Calibri"/>
        <family val="2"/>
      </rPr>
      <t xml:space="preserve"> Akut-KA Ried/Innkreis BSRV KH in CT- und MR-Kooperation mit extramuraler Betreiber, Gerätestandort extramural Ried/Innkreis,</t>
    </r>
  </si>
  <si>
    <r>
      <t>CT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2</t>
    </r>
  </si>
  <si>
    <r>
      <t>CT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 xml:space="preserve">4 </t>
    </r>
  </si>
  <si>
    <r>
      <t xml:space="preserve">Kärnten - GGP </t>
    </r>
    <r>
      <rPr>
        <vertAlign val="superscript"/>
        <sz val="11"/>
        <color indexed="8"/>
        <rFont val="Calibri"/>
        <family val="2"/>
      </rPr>
      <t>1</t>
    </r>
  </si>
  <si>
    <r>
      <t xml:space="preserve">Burgenland- GGP </t>
    </r>
    <r>
      <rPr>
        <vertAlign val="superscript"/>
        <sz val="11"/>
        <color indexed="8"/>
        <rFont val="Calibri"/>
        <family val="2"/>
      </rPr>
      <t>1</t>
    </r>
  </si>
  <si>
    <r>
      <t xml:space="preserve">K216 Villach LKH </t>
    </r>
    <r>
      <rPr>
        <vertAlign val="superscript"/>
        <sz val="9"/>
        <rFont val="Calibri"/>
        <family val="2"/>
      </rPr>
      <t>4</t>
    </r>
  </si>
  <si>
    <r>
      <t xml:space="preserve">CT </t>
    </r>
    <r>
      <rPr>
        <vertAlign val="superscript"/>
        <sz val="11"/>
        <rFont val="Calibri"/>
        <family val="2"/>
      </rPr>
      <t>2, 5</t>
    </r>
  </si>
  <si>
    <r>
      <t xml:space="preserve">Niederösterreich - GGP </t>
    </r>
    <r>
      <rPr>
        <vertAlign val="superscript"/>
        <sz val="11"/>
        <color indexed="8"/>
        <rFont val="Calibri"/>
        <family val="2"/>
      </rPr>
      <t>1</t>
    </r>
  </si>
  <si>
    <t>K326 Krems UnivKL</t>
  </si>
  <si>
    <t xml:space="preserve">K356 Wiener Neustadt LKL </t>
  </si>
  <si>
    <r>
      <t xml:space="preserve">Oberösterreich - GGP </t>
    </r>
    <r>
      <rPr>
        <vertAlign val="superscript"/>
        <sz val="11"/>
        <color indexed="8"/>
        <rFont val="Calibri"/>
        <family val="2"/>
      </rPr>
      <t>1</t>
    </r>
  </si>
  <si>
    <r>
      <t xml:space="preserve">CT </t>
    </r>
    <r>
      <rPr>
        <vertAlign val="superscript"/>
        <sz val="11"/>
        <rFont val="Calibri"/>
        <family val="2"/>
      </rPr>
      <t>2</t>
    </r>
  </si>
  <si>
    <r>
      <t xml:space="preserve">Salzburg - GGP </t>
    </r>
    <r>
      <rPr>
        <vertAlign val="superscript"/>
        <sz val="11"/>
        <color indexed="8"/>
        <rFont val="Calibri"/>
        <family val="2"/>
      </rPr>
      <t>1</t>
    </r>
  </si>
  <si>
    <r>
      <t xml:space="preserve">Steiermark - GGP </t>
    </r>
    <r>
      <rPr>
        <vertAlign val="superscript"/>
        <sz val="11"/>
        <color indexed="8"/>
        <rFont val="Calibri"/>
        <family val="2"/>
      </rPr>
      <t>1</t>
    </r>
  </si>
  <si>
    <r>
      <t xml:space="preserve">Tirol - GGP </t>
    </r>
    <r>
      <rPr>
        <vertAlign val="superscript"/>
        <sz val="11"/>
        <color indexed="8"/>
        <rFont val="Calibri"/>
        <family val="2"/>
      </rPr>
      <t>1</t>
    </r>
  </si>
  <si>
    <r>
      <t xml:space="preserve">Vorarlberg - GGP </t>
    </r>
    <r>
      <rPr>
        <vertAlign val="superscript"/>
        <sz val="11"/>
        <color indexed="8"/>
        <rFont val="Calibri"/>
        <family val="2"/>
      </rPr>
      <t>1</t>
    </r>
  </si>
  <si>
    <r>
      <t xml:space="preserve">K901 Wien AKH </t>
    </r>
    <r>
      <rPr>
        <vertAlign val="superscript"/>
        <sz val="9"/>
        <rFont val="Calibri"/>
        <family val="2"/>
      </rPr>
      <t>4</t>
    </r>
  </si>
  <si>
    <r>
      <t xml:space="preserve">Wien - GGP </t>
    </r>
    <r>
      <rPr>
        <vertAlign val="superscript"/>
        <sz val="11"/>
        <color indexed="8"/>
        <rFont val="Calibri"/>
        <family val="2"/>
      </rPr>
      <t>1</t>
    </r>
  </si>
  <si>
    <r>
      <t xml:space="preserve">STR </t>
    </r>
    <r>
      <rPr>
        <b/>
        <vertAlign val="superscript"/>
        <sz val="11"/>
        <color indexed="8"/>
        <rFont val="Calibri"/>
        <family val="2"/>
      </rPr>
      <t>1</t>
    </r>
  </si>
  <si>
    <r>
      <t>CT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 xml:space="preserve"> 2</t>
    </r>
  </si>
  <si>
    <r>
      <t xml:space="preserve">K480.3 Standort Gmunden </t>
    </r>
    <r>
      <rPr>
        <vertAlign val="superscript"/>
        <sz val="9"/>
        <rFont val="Calibri"/>
        <family val="2"/>
      </rPr>
      <t>3</t>
    </r>
  </si>
  <si>
    <t>COR in Fonds-KA (BKH Lienz, K714) insgesamt: inkl. einem DSA/COR-Kombinationsgerät</t>
  </si>
  <si>
    <t>K338 Neunkirchen LKL</t>
  </si>
  <si>
    <t>Neunkirchen</t>
  </si>
  <si>
    <r>
      <t xml:space="preserve">MR im extram. Bereich: </t>
    </r>
    <r>
      <rPr>
        <sz val="9"/>
        <rFont val="Calibri"/>
        <family val="2"/>
      </rPr>
      <t xml:space="preserve"> MR in Akut-KA am Standort Zell/See inkl. KV</t>
    </r>
  </si>
  <si>
    <t>K720 Schwaz BKH</t>
  </si>
  <si>
    <t>Schwaz</t>
  </si>
  <si>
    <t>A601101</t>
  </si>
  <si>
    <t>Klagenfurt</t>
  </si>
  <si>
    <r>
      <rPr>
        <sz val="9"/>
        <rFont val="Calibri"/>
        <family val="2"/>
      </rPr>
      <t>STR, extramuraler Bereich: "MedAustron" (A30412) als Einrichtung gesamthaft abgebildet, keine differenzierte Darstellung nach (Funktions-)Geräten</t>
    </r>
  </si>
  <si>
    <r>
      <t xml:space="preserve">K708 Innsbruck BSRV SAN </t>
    </r>
    <r>
      <rPr>
        <vertAlign val="superscript"/>
        <sz val="9"/>
        <rFont val="Calibri"/>
        <family val="2"/>
      </rPr>
      <t>2</t>
    </r>
  </si>
  <si>
    <t>MR, GG insgesamt: ergänzend 3 MR mit  Feldstärke &lt; 1 Tesla eingerichtet (je ein Standort in Fonds-KA, sonstige Akut-KA sowie extramural)</t>
  </si>
  <si>
    <t xml:space="preserve">   extramural betriebener CT ausschließlich intramural (stationär und ambulant)  versorgungswirksam</t>
  </si>
  <si>
    <t>K380.x Standort Baden</t>
  </si>
  <si>
    <t>K380.y Standort Mödling</t>
  </si>
  <si>
    <t>K383.x Standort Waidhofen/Thaya</t>
  </si>
  <si>
    <t>K383.y Standort Zwettl</t>
  </si>
  <si>
    <t>Oberwart</t>
  </si>
  <si>
    <t>A10901</t>
  </si>
  <si>
    <t>Ordination Prim. Dr. J. Sykora (Standort: PK Maria Hilf; K212)</t>
  </si>
  <si>
    <t>MRT Privat</t>
  </si>
  <si>
    <t>Privatordination für MR und US</t>
  </si>
  <si>
    <t>A30102</t>
  </si>
  <si>
    <t xml:space="preserve">A31704 </t>
  </si>
  <si>
    <t>Diagnose Praxis - Dr. Schamp-Hertling</t>
  </si>
  <si>
    <t>MR Sonnhof (Wr. Neustadt-Land)</t>
  </si>
  <si>
    <t>Bad Dürnberg</t>
  </si>
  <si>
    <t>CT-Ordination Dr. Kubin in EMCO PKL</t>
  </si>
  <si>
    <t>Radstadt</t>
  </si>
  <si>
    <t xml:space="preserve">Dr. Aufmesser; Ordination KH Radstadt </t>
  </si>
  <si>
    <t>Bruck/Mur</t>
  </si>
  <si>
    <t>Deutschlandsberg</t>
  </si>
  <si>
    <t xml:space="preserve">A60301 </t>
  </si>
  <si>
    <t>Schladming</t>
  </si>
  <si>
    <t>A61210</t>
  </si>
  <si>
    <t>Dr. Lungenschmid</t>
  </si>
  <si>
    <t>Kitzbühel</t>
  </si>
  <si>
    <t>A70408</t>
  </si>
  <si>
    <t>Reith b. Kitzbühel</t>
  </si>
  <si>
    <t>Praxisgem. Dr. Gredler &amp; Dr. Schwentner</t>
  </si>
  <si>
    <t>St. Anton</t>
  </si>
  <si>
    <t>A70604</t>
  </si>
  <si>
    <t>Schruns</t>
  </si>
  <si>
    <t>Ordination Dr. Schenk</t>
  </si>
  <si>
    <t>A90107</t>
  </si>
  <si>
    <t>CT-Ordination im Goldenen Kreuz</t>
  </si>
  <si>
    <t>A92215</t>
  </si>
  <si>
    <t xml:space="preserve">Burgenland - GGP </t>
  </si>
  <si>
    <t>Kärnten - GGP</t>
  </si>
  <si>
    <t xml:space="preserve">Niederösterreich - GGP </t>
  </si>
  <si>
    <t xml:space="preserve">Oberösterreich - GGP </t>
  </si>
  <si>
    <t xml:space="preserve">Salzburg - GGP </t>
  </si>
  <si>
    <t>Steiermark - GGP</t>
  </si>
  <si>
    <t>xxx</t>
  </si>
  <si>
    <t xml:space="preserve">Tirol - GGP </t>
  </si>
  <si>
    <t>Vorarlberg - GGP</t>
  </si>
  <si>
    <t>Wien - GGP</t>
  </si>
  <si>
    <t>Darstellung extramuraler Anbieter gem. A-Nr., sofern Einrichtung als selbständiges Ambulatorium geführt wird (ansonsten: Angabe zum Betreiber)</t>
  </si>
  <si>
    <r>
      <t xml:space="preserve">GG   = </t>
    </r>
    <r>
      <rPr>
        <strike/>
        <sz val="11"/>
        <color indexed="10"/>
        <rFont val="Calibri"/>
        <family val="2"/>
      </rPr>
      <t/>
    </r>
  </si>
  <si>
    <t xml:space="preserve">GGP = </t>
  </si>
  <si>
    <r>
      <t xml:space="preserve">für Fonds-KA: </t>
    </r>
    <r>
      <rPr>
        <sz val="11"/>
        <rFont val="Calibri"/>
        <family val="2"/>
      </rPr>
      <t>Vorzusehender Gerätestand laut Großgeräteplan; 
für Nicht-Fonds-KA, Rehabilitationszentren und extramuralen Sektor: 
maximale Anzahl an Großgeräten unter Kassenvertrag bzw. mit Kostenerstattung</t>
    </r>
  </si>
  <si>
    <t>Nachfolgend sind die  Vorgaben zur Großgeräteplanung (inkl. Funktionsgeräte) nach Bundes-
ländern alphabetisch geordnet, standortgenau sowie in einer Österreich-Gesamtdarstellung in Tabellenform angeführt.</t>
  </si>
  <si>
    <t>Radiolog. Ordination DDr. Artmann</t>
  </si>
  <si>
    <t>Legende</t>
  </si>
  <si>
    <t>Sofern standortbezogen eine quantitative Angabe in der Rubrik GG größer ist als in der Rubrik GGP (bzw. auf Betreiberebene: Anzahl der "x"), wird damit eine nicht-planungskonforme Gerätevor-haltung für den jeweiligen Standort (bzw. Betreiber) ausgewiesen.</t>
  </si>
  <si>
    <t>A91020</t>
  </si>
  <si>
    <t>Güssing</t>
  </si>
  <si>
    <t>K378 Korneuburg-Stockerau LKL</t>
  </si>
  <si>
    <t>Bregenz</t>
  </si>
  <si>
    <t xml:space="preserve">K943 KH Speising </t>
  </si>
  <si>
    <t xml:space="preserve">K524 Salzburg LKA </t>
  </si>
  <si>
    <t xml:space="preserve">K904 BSR KH </t>
  </si>
  <si>
    <t xml:space="preserve">K905 Josefstadt PKL </t>
  </si>
  <si>
    <t>MR im extram. Bereich, Standort Wels:  eingeschränkt auf die Versorgung von klaustrophobischen und übergewichtigen Patientinnen und Patienten</t>
  </si>
  <si>
    <t>Betrieb des MR-Gerätes durch das KH Spittal/Drau am Gerätestandort K215 und des MR-Gerätes durch das LKH Wolfsberg am Gerätestandort K219 jeweils in Kooperation mit einem extramuralen Anbieter</t>
  </si>
  <si>
    <t>Betrieb des CT-Gerätes durch das KH St. Veit/Glan am Gerätestandort K214 in Kooperation mit einem extramuralen Anbieter</t>
  </si>
  <si>
    <t>K638 Hochsteiermark LKH</t>
  </si>
  <si>
    <t>K654.2 Standort Bad Radkersburg</t>
  </si>
  <si>
    <r>
      <t xml:space="preserve">K608.1 Standort Feldbach </t>
    </r>
    <r>
      <rPr>
        <vertAlign val="superscript"/>
        <sz val="9"/>
        <rFont val="Calibri"/>
        <family val="2"/>
      </rPr>
      <t>4e</t>
    </r>
  </si>
  <si>
    <t>K608.2 Standort Fürstenfeld</t>
  </si>
  <si>
    <r>
      <t xml:space="preserve">K614 Graz UKH </t>
    </r>
    <r>
      <rPr>
        <vertAlign val="superscript"/>
        <sz val="9"/>
        <rFont val="Calibri"/>
        <family val="2"/>
      </rPr>
      <t>3</t>
    </r>
  </si>
  <si>
    <t xml:space="preserve">K673 Graz II LKH </t>
  </si>
  <si>
    <r>
      <t xml:space="preserve">K673.1 Standort West </t>
    </r>
    <r>
      <rPr>
        <vertAlign val="superscript"/>
        <sz val="9"/>
        <rFont val="Calibri"/>
        <family val="2"/>
      </rPr>
      <t>3</t>
    </r>
  </si>
  <si>
    <t>K673.2 Standort Süd</t>
  </si>
  <si>
    <t>K672 Murtal LKH</t>
  </si>
  <si>
    <t>K643 Rottenmann-Bad Aussee LKH</t>
  </si>
  <si>
    <t>K672.1 Standort Judenburg</t>
  </si>
  <si>
    <r>
      <t xml:space="preserve">K672.2 Standort Knittelfeld </t>
    </r>
    <r>
      <rPr>
        <vertAlign val="superscript"/>
        <sz val="9"/>
        <rFont val="Calibri"/>
        <family val="2"/>
      </rPr>
      <t>4f</t>
    </r>
  </si>
  <si>
    <t>Baden</t>
  </si>
  <si>
    <t>Krems</t>
  </si>
  <si>
    <t>Mödling</t>
  </si>
  <si>
    <t>St. Pölten</t>
  </si>
  <si>
    <t>Leoben</t>
  </si>
  <si>
    <t>Bis zur Realisierung ist die Versorgung über eine Kooperation mit einem extramuralem Betreiber (A20218) in räumlicher Nähe sicherzustellen.</t>
  </si>
  <si>
    <t>A20218</t>
  </si>
  <si>
    <t>A20211</t>
  </si>
  <si>
    <t>MR in Fonds-KA und Akut-KA insgesamt: MR in Graz UKH, K614, in Kooperation mit Graz II LKH, K673, Standort West</t>
  </si>
  <si>
    <r>
      <rPr>
        <vertAlign val="superscript"/>
        <sz val="8"/>
        <rFont val="Calibri"/>
        <family val="2"/>
      </rPr>
      <t>f</t>
    </r>
    <r>
      <rPr>
        <sz val="8"/>
        <rFont val="Calibri"/>
        <family val="2"/>
      </rPr>
      <t xml:space="preserve"> extramuraler Betreiber in Kooperation mit Akut-KA, Gerätestandort Murtal LKH, K672, Standort Knittelfeld</t>
    </r>
  </si>
  <si>
    <r>
      <t xml:space="preserve">K205 Kl. Klagenfurt am Wörthersee </t>
    </r>
    <r>
      <rPr>
        <vertAlign val="superscript"/>
        <sz val="9"/>
        <rFont val="Calibri"/>
        <family val="2"/>
      </rPr>
      <t>4, 5</t>
    </r>
  </si>
  <si>
    <t>K917 Klinik Landstraße</t>
  </si>
  <si>
    <t>K916 Klinik Hietzing</t>
  </si>
  <si>
    <t xml:space="preserve">K921 Klinik Ottakring </t>
  </si>
  <si>
    <t>K976 Klinik Floridsdorf</t>
  </si>
  <si>
    <t>K910 Klinik Favoriten</t>
  </si>
  <si>
    <t>K956 Klinik Donaustadt</t>
  </si>
  <si>
    <t>Privat MR, Dr. Friedrich Karner</t>
  </si>
  <si>
    <t>MRT Privat Ordination Katschberg</t>
  </si>
  <si>
    <t>MRT Privat am Fleischmarkt</t>
  </si>
  <si>
    <t>Röntgen am Ring</t>
  </si>
  <si>
    <t>Hollabrunn</t>
  </si>
  <si>
    <t>Röntgendiagnostik Hollabrunn OG</t>
  </si>
  <si>
    <t>MR OPEN stehend Praxis für Radiologie Dr. Schneider</t>
  </si>
  <si>
    <t>Röntgen am Holzplatz</t>
  </si>
  <si>
    <t>privat mrt im zentrum</t>
  </si>
  <si>
    <t>Privat-MR Diagnosezentrum Salzburg</t>
  </si>
  <si>
    <t>Altenmark</t>
  </si>
  <si>
    <t>Radiologie Dr. Langegger, Ärzte- und Gesundheitszentrum Altenmarkt</t>
  </si>
  <si>
    <t>Mittersill</t>
  </si>
  <si>
    <t>Orthopädie-Unfallchirurgie 
Dr. Strümpell &amp; Dr. Papp</t>
  </si>
  <si>
    <t>Saalfelden</t>
  </si>
  <si>
    <t>Privat-MR (Ordination  PKA Ritzensee)</t>
  </si>
  <si>
    <t>A60194</t>
  </si>
  <si>
    <t>xxxx</t>
  </si>
  <si>
    <t>Imst</t>
  </si>
  <si>
    <t>A70203</t>
  </si>
  <si>
    <t>Mayrhofen</t>
  </si>
  <si>
    <t>Sportclinic Zillertal</t>
  </si>
  <si>
    <t>Rum</t>
  </si>
  <si>
    <t>CT-MRT-Hochrum</t>
  </si>
  <si>
    <t>K838 Unfallsanatorium Dr. Rhomberg</t>
  </si>
  <si>
    <t xml:space="preserve">MR, GG insgesamt: ergänzend 1 MR mit einer Feldstärke &lt; 1 Tesla eingerichtet (intramural, sonstige Akut-KA: Lech); </t>
  </si>
  <si>
    <t>1 weiteres MR mit Feldstärke &lt; 1 Tesla zwischenzeitlich durch MR &gt; 1 Tesla ersetzt (extramuraler Standort: Lech)</t>
  </si>
  <si>
    <t>Lech</t>
  </si>
  <si>
    <t>MRI Diagnostik Arlberg</t>
  </si>
  <si>
    <t>STR: exklusive Gammaknife; IST-Stand K901: Reduktion durch Geräteabbau für nachfolgende Reinvestition; K916: 3. LIN per 2020 abgebaut</t>
  </si>
  <si>
    <t>Schmerzbildgebung, Doz. Bucek</t>
  </si>
  <si>
    <t>Radiology Center an Wr. Privatklinik</t>
  </si>
  <si>
    <r>
      <t xml:space="preserve">COR </t>
    </r>
    <r>
      <rPr>
        <b/>
        <vertAlign val="superscript"/>
        <sz val="10"/>
        <rFont val="Calibri"/>
        <family val="2"/>
        <scheme val="minor"/>
      </rPr>
      <t>2</t>
    </r>
  </si>
  <si>
    <t>COR: COR in Hybrid-OP</t>
  </si>
  <si>
    <t>K921 Klinik Ottakring</t>
  </si>
  <si>
    <t>STR: Geräteanzahl inkl. intraoperativ genutztem Gerät; IST-Stand inkl. einem als Forschungsgerät gewidmeten Gerät</t>
  </si>
  <si>
    <t xml:space="preserve">K470.2 KUK Neuromed Campus </t>
  </si>
  <si>
    <r>
      <t xml:space="preserve">K419 Ordens-KL Linz Elisabethinen </t>
    </r>
    <r>
      <rPr>
        <vertAlign val="superscript"/>
        <sz val="9"/>
        <rFont val="Calibri"/>
        <family val="2"/>
      </rPr>
      <t>6</t>
    </r>
  </si>
  <si>
    <r>
      <t xml:space="preserve">K427 Ried/Innkreis BSRV KH </t>
    </r>
    <r>
      <rPr>
        <vertAlign val="superscript"/>
        <sz val="9"/>
        <rFont val="Calibri"/>
        <family val="2"/>
      </rPr>
      <t>2, 7</t>
    </r>
  </si>
  <si>
    <r>
      <t xml:space="preserve">K434.1 Standort Wels </t>
    </r>
    <r>
      <rPr>
        <vertAlign val="superscript"/>
        <sz val="9"/>
        <rFont val="Calibri"/>
        <family val="2"/>
        <scheme val="minor"/>
      </rPr>
      <t>7</t>
    </r>
  </si>
  <si>
    <r>
      <t xml:space="preserve">K470.1 KUK Med Campus </t>
    </r>
    <r>
      <rPr>
        <vertAlign val="superscript"/>
        <sz val="9"/>
        <rFont val="Calibri"/>
        <family val="2"/>
      </rPr>
      <t>6</t>
    </r>
  </si>
  <si>
    <t>K915.y vorm. St. Elisabeth KH</t>
  </si>
  <si>
    <r>
      <t>COR</t>
    </r>
    <r>
      <rPr>
        <vertAlign val="superscript"/>
        <sz val="11"/>
        <color indexed="8"/>
        <rFont val="Calibri"/>
        <family val="2"/>
      </rPr>
      <t xml:space="preserve"> </t>
    </r>
    <r>
      <rPr>
        <vertAlign val="superscript"/>
        <sz val="11"/>
        <color indexed="8"/>
        <rFont val="Calibri"/>
        <family val="2"/>
      </rPr>
      <t xml:space="preserve"> 8</t>
    </r>
  </si>
  <si>
    <r>
      <t>STR</t>
    </r>
    <r>
      <rPr>
        <sz val="11"/>
        <color indexed="8"/>
        <rFont val="Calibri"/>
        <family val="2"/>
        <scheme val="minor"/>
      </rPr>
      <t/>
    </r>
  </si>
  <si>
    <r>
      <t xml:space="preserve">GG im extram. Bereich </t>
    </r>
    <r>
      <rPr>
        <vertAlign val="superscript"/>
        <sz val="10"/>
        <rFont val="Calibri"/>
        <family val="2"/>
      </rPr>
      <t>5</t>
    </r>
  </si>
  <si>
    <t xml:space="preserve">Wien, 1030 </t>
  </si>
  <si>
    <t xml:space="preserve">Wien, 1110 </t>
  </si>
  <si>
    <t xml:space="preserve">COR </t>
  </si>
  <si>
    <t>MR im intram. Bereich: MR in Akut-KA am Standort Amstetten mit Vereinbarung zur Verrechnung mit Krankversicherungsträgern</t>
  </si>
  <si>
    <t>GG in sonstigen Akut-KA und in Rehabilitationszentren insgesamt</t>
  </si>
  <si>
    <t>GG in sonstigen Akut-KA und Rehabilitationszentren</t>
  </si>
  <si>
    <t>Amstetten</t>
  </si>
  <si>
    <r>
      <t xml:space="preserve">K303 Amstetten LKL </t>
    </r>
    <r>
      <rPr>
        <vertAlign val="superscript"/>
        <sz val="9"/>
        <rFont val="Calibri"/>
        <family val="2"/>
      </rPr>
      <t>7</t>
    </r>
  </si>
  <si>
    <t>DZ  Simmering</t>
  </si>
  <si>
    <t>https://www.sozialministerium.at/Themen/Gesundheit/Gesundheitssystem/Krankenanstalten/Krankenanstalten-und-selbststaendige-Ambulatorien-in-Oesterreich/Selbststaendige-Ambulatorien-in-Oesterreich.html</t>
  </si>
  <si>
    <t>"A-Nr.": Ambulatoriumsnummer gem. Liste der selbstständigen Ambulatorien in Österreichs, BMSGPK:</t>
  </si>
  <si>
    <r>
      <t>SPECT</t>
    </r>
    <r>
      <rPr>
        <b/>
        <vertAlign val="superscript"/>
        <sz val="11"/>
        <color indexed="8"/>
        <rFont val="Calibri"/>
        <family val="2"/>
      </rPr>
      <t xml:space="preserve"> </t>
    </r>
    <r>
      <rPr>
        <vertAlign val="superscript"/>
        <sz val="11"/>
        <color indexed="8"/>
        <rFont val="Calibri"/>
        <family val="2"/>
      </rPr>
      <t>3,4</t>
    </r>
  </si>
  <si>
    <t>PET/CT</t>
  </si>
  <si>
    <r>
      <t xml:space="preserve">SPECT </t>
    </r>
    <r>
      <rPr>
        <vertAlign val="superscript"/>
        <sz val="11"/>
        <color indexed="8"/>
        <rFont val="Calibri"/>
        <family val="2"/>
      </rPr>
      <t>4</t>
    </r>
  </si>
  <si>
    <t>SPECT, LKH Villach (K216): SPECT zu betreiben vom Kl. Klagenfurt am Wörthersee (K205)</t>
  </si>
  <si>
    <r>
      <t xml:space="preserve">SPECT </t>
    </r>
    <r>
      <rPr>
        <vertAlign val="superscript"/>
        <sz val="11"/>
        <rFont val="Calibri"/>
        <family val="2"/>
      </rPr>
      <t>5</t>
    </r>
  </si>
  <si>
    <t>SPECT</t>
  </si>
  <si>
    <r>
      <t>PET/CT</t>
    </r>
    <r>
      <rPr>
        <sz val="11"/>
        <color indexed="8"/>
        <rFont val="Calibri"/>
        <family val="2"/>
        <scheme val="minor"/>
      </rPr>
      <t xml:space="preserve"> </t>
    </r>
    <r>
      <rPr>
        <vertAlign val="superscript"/>
        <sz val="11"/>
        <color indexed="8"/>
        <rFont val="Calibri"/>
        <family val="2"/>
      </rPr>
      <t>6, 7</t>
    </r>
  </si>
  <si>
    <t>COR in RZ: DSA/COR-Kombinationsgerät - Gerät per 2021 abgebaut</t>
  </si>
  <si>
    <t>K460 Pyhrn-Eisenwurzen  Klinikum</t>
  </si>
  <si>
    <t>K460.1 Steyr</t>
  </si>
  <si>
    <t xml:space="preserve">K418 Ordens-KL Linz BSRV </t>
  </si>
  <si>
    <r>
      <t xml:space="preserve">K408 Freistadt LKH </t>
    </r>
    <r>
      <rPr>
        <vertAlign val="superscript"/>
        <sz val="9"/>
        <rFont val="Calibri"/>
        <family val="2"/>
        <scheme val="minor"/>
      </rPr>
      <t>9</t>
    </r>
  </si>
  <si>
    <r>
      <t xml:space="preserve">K434.2 Standort Grieskirchen </t>
    </r>
    <r>
      <rPr>
        <vertAlign val="superscript"/>
        <sz val="9"/>
        <rFont val="Calibri"/>
        <family val="2"/>
        <scheme val="minor"/>
      </rPr>
      <t>9</t>
    </r>
  </si>
  <si>
    <r>
      <t xml:space="preserve">K460.2 Kirchdorf a.d. Krems </t>
    </r>
    <r>
      <rPr>
        <vertAlign val="superscript"/>
        <sz val="9"/>
        <rFont val="Calibri"/>
        <family val="2"/>
        <scheme val="minor"/>
      </rPr>
      <t>9</t>
    </r>
  </si>
  <si>
    <r>
      <t xml:space="preserve">K480.1 Standort Vöcklabruck </t>
    </r>
    <r>
      <rPr>
        <vertAlign val="superscript"/>
        <sz val="9"/>
        <rFont val="Calibri"/>
        <family val="2"/>
        <scheme val="minor"/>
      </rPr>
      <t>9</t>
    </r>
  </si>
  <si>
    <r>
      <t xml:space="preserve">K441 Rohrbach LKH </t>
    </r>
    <r>
      <rPr>
        <vertAlign val="superscript"/>
        <sz val="9"/>
        <rFont val="Calibri"/>
        <family val="2"/>
        <scheme val="minor"/>
      </rPr>
      <t>9</t>
    </r>
  </si>
  <si>
    <t>PET/CT in Kooperation zwischen K470.1 KUK Med Campus und K419 Ordensklinikum Linz Elisabethinen; Gerätestandort K470.1</t>
  </si>
  <si>
    <t>PET/CT in Kooperation zwischen  K434.1 Wels-Grieskirchen KL, Standort Wels und K427 Ried/Innkreis BSRV KH; Gerätestandort K434.1</t>
  </si>
  <si>
    <t xml:space="preserve">Funktionsgeräte - GG </t>
  </si>
  <si>
    <t>K382 St. Pölten-LF UnivKL, Standort St. Pölten</t>
  </si>
  <si>
    <t>K470.1 KUK Med Campus</t>
  </si>
  <si>
    <t>K470.2 KUK Neuromed Campus</t>
  </si>
  <si>
    <t>SPECT im extram. Bereich: inkl. 1 Kooperation mit Akut-KA (Mistelbach LKL, K335), vor Realisierung Stellungnahme durch die GÖG bezüglich Bedarf</t>
  </si>
  <si>
    <t>K</t>
  </si>
  <si>
    <t xml:space="preserve">K </t>
  </si>
  <si>
    <r>
      <t>MR im intram. Bereich</t>
    </r>
    <r>
      <rPr>
        <sz val="9"/>
        <rFont val="Calibri"/>
        <family val="2"/>
      </rPr>
      <t>: exklusive 1 Kooperation mit extramuralem Betreiber</t>
    </r>
    <r>
      <rPr>
        <sz val="9"/>
        <rFont val="Calibri"/>
        <family val="2"/>
        <scheme val="minor"/>
      </rPr>
      <t>:</t>
    </r>
  </si>
  <si>
    <r>
      <t>CT im intram. Bereich</t>
    </r>
    <r>
      <rPr>
        <sz val="9"/>
        <rFont val="Calibri"/>
        <family val="2"/>
      </rPr>
      <t>: exklusive 1 Kooperation mit extramuralem Betreiber</t>
    </r>
    <r>
      <rPr>
        <sz val="9"/>
        <rFont val="Calibri"/>
        <family val="2"/>
        <scheme val="minor"/>
      </rPr>
      <t>:</t>
    </r>
  </si>
  <si>
    <t xml:space="preserve">K      = </t>
  </si>
  <si>
    <t>Kennzeichnung von Standorten ohne jeweilige GG-Art, jedoch mit einer der unten beschriebenen Kooperationsformen</t>
  </si>
  <si>
    <t>Akut-KA am Standort Zell/See in bestehender Kooperation mit extramuraler Betreiber, Gerätestandort extramural Zell/See</t>
  </si>
  <si>
    <t>Akut-KA LKH Bludenz in Kooperation mit extramuraler Betreiber, Gerätestandort extramural Bludenz</t>
  </si>
  <si>
    <t xml:space="preserve"> - KA-Standort mit formalisierter Versorgung durch andere KA (intra- oder extramural)
 - Ambulatorium, das intramural vorgehaltenes Gerät einer KA (mit-)betreibt
 - Standort mit intramural vorgehaltenem Gerät einer KA mit Abrechnungsvereinbarung 
   mit KV-Träger(n)</t>
  </si>
  <si>
    <t>MR in Fonds-KA K201 und K214 mit Abrechnungsvereinbarung mit Krankenversicherungsträgern</t>
  </si>
  <si>
    <t>K612 LKH-Univ. Klinikum Graz</t>
  </si>
  <si>
    <t>K612.2 Standort Weiz</t>
  </si>
  <si>
    <t xml:space="preserve">Institut für digitale Schnittbilddiagnostik 
CT-US </t>
  </si>
  <si>
    <t>MR in Fonds-KA K408, K428, K434.2, K441, K460.2, K480.2 sowie (für 1 MR-Gerät) K480.1 mit Abrechnungsvereinbarung mit Krankenversicherungsträgern</t>
  </si>
  <si>
    <r>
      <t xml:space="preserve">K612.1 LKH-Univ. Klinikum Graz </t>
    </r>
    <r>
      <rPr>
        <vertAlign val="superscript"/>
        <sz val="9"/>
        <rFont val="Calibri"/>
        <family val="2"/>
      </rPr>
      <t>1</t>
    </r>
  </si>
  <si>
    <t>K638.1 Hochsteiermark LKH, Standort Leoben</t>
  </si>
  <si>
    <t>MR im extramuralen Bereich mit Kooperation mit K335 Mistelbach LKL</t>
  </si>
  <si>
    <r>
      <t xml:space="preserve">Eisenstadt </t>
    </r>
    <r>
      <rPr>
        <vertAlign val="superscript"/>
        <sz val="9"/>
        <rFont val="Calibri"/>
        <family val="2"/>
        <scheme val="minor"/>
      </rPr>
      <t>4</t>
    </r>
  </si>
  <si>
    <r>
      <t xml:space="preserve">Güssing </t>
    </r>
    <r>
      <rPr>
        <vertAlign val="superscript"/>
        <sz val="9"/>
        <rFont val="Calibri"/>
        <family val="2"/>
        <scheme val="minor"/>
      </rPr>
      <t>4</t>
    </r>
  </si>
  <si>
    <r>
      <t xml:space="preserve">Kittsee </t>
    </r>
    <r>
      <rPr>
        <vertAlign val="superscript"/>
        <sz val="9"/>
        <rFont val="Calibri"/>
        <family val="2"/>
        <scheme val="minor"/>
      </rPr>
      <t>4</t>
    </r>
  </si>
  <si>
    <r>
      <t xml:space="preserve">Oberpullendorf </t>
    </r>
    <r>
      <rPr>
        <vertAlign val="superscript"/>
        <sz val="9"/>
        <rFont val="Calibri"/>
        <family val="2"/>
        <scheme val="minor"/>
      </rPr>
      <t>4</t>
    </r>
  </si>
  <si>
    <r>
      <t xml:space="preserve">Oberwart </t>
    </r>
    <r>
      <rPr>
        <vertAlign val="superscript"/>
        <sz val="9"/>
        <rFont val="Calibri"/>
        <family val="2"/>
        <scheme val="minor"/>
      </rPr>
      <t>4</t>
    </r>
  </si>
  <si>
    <r>
      <t xml:space="preserve">K102 Eisenstadt BBR KH </t>
    </r>
    <r>
      <rPr>
        <vertAlign val="superscript"/>
        <sz val="9"/>
        <rFont val="Calibri"/>
        <family val="2"/>
      </rPr>
      <t>3</t>
    </r>
    <r>
      <rPr>
        <vertAlign val="superscript"/>
        <sz val="9"/>
        <rFont val="Calibri"/>
        <family val="2"/>
        <scheme val="minor"/>
      </rPr>
      <t>, 4</t>
    </r>
  </si>
  <si>
    <r>
      <t xml:space="preserve">K104 Güssing LKH </t>
    </r>
    <r>
      <rPr>
        <vertAlign val="superscript"/>
        <sz val="9"/>
        <rFont val="Calibri"/>
        <family val="2"/>
        <scheme val="minor"/>
      </rPr>
      <t>4</t>
    </r>
  </si>
  <si>
    <r>
      <t xml:space="preserve">K105 Kittsee LKH </t>
    </r>
    <r>
      <rPr>
        <vertAlign val="superscript"/>
        <sz val="9"/>
        <rFont val="Calibri"/>
        <family val="2"/>
        <scheme val="minor"/>
      </rPr>
      <t>4</t>
    </r>
  </si>
  <si>
    <r>
      <t xml:space="preserve">K107 Oberwart LKH </t>
    </r>
    <r>
      <rPr>
        <vertAlign val="superscript"/>
        <sz val="9"/>
        <rFont val="Calibri"/>
        <family val="2"/>
        <scheme val="minor"/>
      </rPr>
      <t>4</t>
    </r>
  </si>
  <si>
    <r>
      <t>MR</t>
    </r>
    <r>
      <rPr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3, 5, 6</t>
    </r>
  </si>
  <si>
    <r>
      <t xml:space="preserve">K201 Friesach BSRD KH </t>
    </r>
    <r>
      <rPr>
        <vertAlign val="superscript"/>
        <sz val="9"/>
        <rFont val="Calibri"/>
        <family val="2"/>
        <scheme val="minor"/>
      </rPr>
      <t>6</t>
    </r>
  </si>
  <si>
    <t>St. Veit/Glan</t>
  </si>
  <si>
    <t>Spittal/Drau</t>
  </si>
  <si>
    <t>Wolfsberg</t>
  </si>
  <si>
    <r>
      <t xml:space="preserve">Friesach </t>
    </r>
    <r>
      <rPr>
        <vertAlign val="superscript"/>
        <sz val="9"/>
        <rFont val="Calibri"/>
        <family val="2"/>
        <scheme val="minor"/>
      </rPr>
      <t>6</t>
    </r>
  </si>
  <si>
    <r>
      <t xml:space="preserve">St. Veit/Glan </t>
    </r>
    <r>
      <rPr>
        <vertAlign val="superscript"/>
        <sz val="9"/>
        <rFont val="Calibri"/>
        <family val="2"/>
        <scheme val="minor"/>
      </rPr>
      <t>6</t>
    </r>
  </si>
  <si>
    <r>
      <t xml:space="preserve">A20502 </t>
    </r>
    <r>
      <rPr>
        <vertAlign val="superscript"/>
        <sz val="9"/>
        <rFont val="Calibri"/>
        <family val="2"/>
        <scheme val="minor"/>
      </rPr>
      <t>2</t>
    </r>
  </si>
  <si>
    <r>
      <t xml:space="preserve">A20606 </t>
    </r>
    <r>
      <rPr>
        <vertAlign val="superscript"/>
        <sz val="9"/>
        <rFont val="Calibri"/>
        <family val="2"/>
        <scheme val="minor"/>
      </rPr>
      <t>3</t>
    </r>
  </si>
  <si>
    <r>
      <t xml:space="preserve">A20901 </t>
    </r>
    <r>
      <rPr>
        <vertAlign val="superscript"/>
        <sz val="9"/>
        <rFont val="Calibri"/>
        <family val="2"/>
        <scheme val="minor"/>
      </rPr>
      <t>3</t>
    </r>
  </si>
  <si>
    <r>
      <t xml:space="preserve">K </t>
    </r>
    <r>
      <rPr>
        <b/>
        <vertAlign val="superscript"/>
        <sz val="9"/>
        <rFont val="Calibri"/>
        <family val="2"/>
        <scheme val="minor"/>
      </rPr>
      <t>a</t>
    </r>
  </si>
  <si>
    <r>
      <rPr>
        <b/>
        <sz val="9"/>
        <rFont val="Calibri"/>
        <family val="2"/>
        <scheme val="minor"/>
      </rPr>
      <t>K</t>
    </r>
    <r>
      <rPr>
        <b/>
        <vertAlign val="superscript"/>
        <sz val="9"/>
        <rFont val="Calibri"/>
        <family val="2"/>
        <scheme val="minor"/>
      </rPr>
      <t xml:space="preserve"> d</t>
    </r>
  </si>
  <si>
    <r>
      <t xml:space="preserve">K335 Mistelbach LKL </t>
    </r>
    <r>
      <rPr>
        <vertAlign val="superscript"/>
        <sz val="9"/>
        <rFont val="Calibri"/>
        <family val="2"/>
      </rPr>
      <t>5, 8</t>
    </r>
  </si>
  <si>
    <t xml:space="preserve">Horn </t>
  </si>
  <si>
    <t>Mistelbach</t>
  </si>
  <si>
    <t>Waidhofen/Ybbs</t>
  </si>
  <si>
    <t>Wr. Neustadt</t>
  </si>
  <si>
    <r>
      <t xml:space="preserve">Amstetten </t>
    </r>
    <r>
      <rPr>
        <vertAlign val="superscript"/>
        <sz val="9"/>
        <rFont val="Calibri"/>
        <family val="2"/>
        <scheme val="minor"/>
      </rPr>
      <t>7</t>
    </r>
  </si>
  <si>
    <r>
      <t xml:space="preserve">K </t>
    </r>
    <r>
      <rPr>
        <b/>
        <vertAlign val="superscript"/>
        <sz val="9"/>
        <rFont val="Calibri"/>
        <family val="2"/>
      </rPr>
      <t>b</t>
    </r>
  </si>
  <si>
    <r>
      <rPr>
        <sz val="9"/>
        <rFont val="Calibri"/>
        <family val="2"/>
        <scheme val="minor"/>
      </rPr>
      <t xml:space="preserve">k.A. NN </t>
    </r>
    <r>
      <rPr>
        <vertAlign val="superscript"/>
        <sz val="9"/>
        <rFont val="Calibri"/>
        <family val="2"/>
        <scheme val="minor"/>
      </rPr>
      <t>8</t>
    </r>
  </si>
  <si>
    <r>
      <t xml:space="preserve">k.A. NN </t>
    </r>
    <r>
      <rPr>
        <vertAlign val="superscript"/>
        <sz val="9"/>
        <rFont val="Calibri"/>
        <family val="2"/>
        <scheme val="minor"/>
      </rPr>
      <t>5</t>
    </r>
  </si>
  <si>
    <r>
      <t xml:space="preserve">A30303 </t>
    </r>
    <r>
      <rPr>
        <vertAlign val="superscript"/>
        <sz val="9"/>
        <rFont val="Calibri"/>
        <family val="2"/>
        <scheme val="minor"/>
      </rPr>
      <t>2b</t>
    </r>
  </si>
  <si>
    <r>
      <t xml:space="preserve">A30412  </t>
    </r>
    <r>
      <rPr>
        <vertAlign val="superscript"/>
        <sz val="9"/>
        <rFont val="Calibri"/>
        <family val="2"/>
        <scheme val="minor"/>
      </rPr>
      <t>6</t>
    </r>
  </si>
  <si>
    <t>Wels</t>
  </si>
  <si>
    <t>Ried/Innkreis</t>
  </si>
  <si>
    <t>Gmunden</t>
  </si>
  <si>
    <r>
      <rPr>
        <b/>
        <sz val="9"/>
        <rFont val="Calibri"/>
        <family val="2"/>
        <scheme val="minor"/>
      </rPr>
      <t xml:space="preserve">K </t>
    </r>
    <r>
      <rPr>
        <b/>
        <vertAlign val="superscript"/>
        <sz val="9"/>
        <rFont val="Calibri"/>
        <family val="2"/>
        <scheme val="minor"/>
      </rPr>
      <t>b</t>
    </r>
  </si>
  <si>
    <r>
      <rPr>
        <b/>
        <sz val="9"/>
        <rFont val="Calibri"/>
        <family val="2"/>
        <scheme val="minor"/>
      </rPr>
      <t xml:space="preserve">K </t>
    </r>
    <r>
      <rPr>
        <b/>
        <vertAlign val="superscript"/>
        <sz val="9"/>
        <rFont val="Calibri"/>
        <family val="2"/>
        <scheme val="minor"/>
      </rPr>
      <t>a</t>
    </r>
  </si>
  <si>
    <r>
      <t xml:space="preserve">K428 Schärding LKH </t>
    </r>
    <r>
      <rPr>
        <vertAlign val="superscript"/>
        <sz val="9"/>
        <rFont val="Calibri"/>
        <family val="2"/>
        <scheme val="minor"/>
      </rPr>
      <t>9</t>
    </r>
  </si>
  <si>
    <r>
      <t xml:space="preserve">K480.2 Standort Bad Ischl </t>
    </r>
    <r>
      <rPr>
        <vertAlign val="superscript"/>
        <sz val="9"/>
        <rFont val="Calibri"/>
        <family val="2"/>
        <scheme val="minor"/>
      </rPr>
      <t>9</t>
    </r>
  </si>
  <si>
    <r>
      <rPr>
        <b/>
        <sz val="9"/>
        <rFont val="Calibri"/>
        <family val="2"/>
        <scheme val="minor"/>
      </rPr>
      <t xml:space="preserve">K </t>
    </r>
    <r>
      <rPr>
        <b/>
        <vertAlign val="superscript"/>
        <sz val="9"/>
        <rFont val="Calibri"/>
        <family val="2"/>
        <scheme val="minor"/>
      </rPr>
      <t>c</t>
    </r>
  </si>
  <si>
    <t>Braunau</t>
  </si>
  <si>
    <r>
      <t xml:space="preserve">Bad Ischl </t>
    </r>
    <r>
      <rPr>
        <vertAlign val="superscript"/>
        <sz val="9"/>
        <rFont val="Calibri"/>
        <family val="2"/>
        <scheme val="minor"/>
      </rPr>
      <t>9</t>
    </r>
  </si>
  <si>
    <r>
      <t xml:space="preserve">A40402 </t>
    </r>
    <r>
      <rPr>
        <vertAlign val="superscript"/>
        <sz val="9"/>
        <rFont val="Calibri"/>
        <family val="2"/>
        <scheme val="minor"/>
      </rPr>
      <t>3b</t>
    </r>
  </si>
  <si>
    <r>
      <t xml:space="preserve">Freistadt </t>
    </r>
    <r>
      <rPr>
        <vertAlign val="superscript"/>
        <sz val="9"/>
        <rFont val="Calibri"/>
        <family val="2"/>
        <scheme val="minor"/>
      </rPr>
      <t>9</t>
    </r>
  </si>
  <si>
    <r>
      <t xml:space="preserve">A40705 </t>
    </r>
    <r>
      <rPr>
        <vertAlign val="superscript"/>
        <sz val="9"/>
        <rFont val="Calibri"/>
        <family val="2"/>
        <scheme val="minor"/>
      </rPr>
      <t>3c</t>
    </r>
  </si>
  <si>
    <r>
      <t xml:space="preserve">Grieskirchen </t>
    </r>
    <r>
      <rPr>
        <vertAlign val="superscript"/>
        <sz val="9"/>
        <rFont val="Calibri"/>
        <family val="2"/>
        <scheme val="minor"/>
      </rPr>
      <t>9</t>
    </r>
  </si>
  <si>
    <r>
      <t xml:space="preserve">Kirchdorf an der Krems </t>
    </r>
    <r>
      <rPr>
        <vertAlign val="superscript"/>
        <sz val="9"/>
        <rFont val="Calibri"/>
        <family val="2"/>
        <scheme val="minor"/>
      </rPr>
      <t>9</t>
    </r>
  </si>
  <si>
    <r>
      <t xml:space="preserve">A41202 </t>
    </r>
    <r>
      <rPr>
        <vertAlign val="superscript"/>
        <sz val="9"/>
        <rFont val="Calibri"/>
        <family val="2"/>
        <scheme val="minor"/>
      </rPr>
      <t>2a</t>
    </r>
  </si>
  <si>
    <r>
      <t xml:space="preserve">Rohrbach </t>
    </r>
    <r>
      <rPr>
        <vertAlign val="superscript"/>
        <sz val="9"/>
        <rFont val="Calibri"/>
        <family val="2"/>
        <scheme val="minor"/>
      </rPr>
      <t>9</t>
    </r>
  </si>
  <si>
    <r>
      <t xml:space="preserve">Schärding </t>
    </r>
    <r>
      <rPr>
        <vertAlign val="superscript"/>
        <sz val="9"/>
        <rFont val="Calibri"/>
        <family val="2"/>
        <scheme val="minor"/>
      </rPr>
      <t>9</t>
    </r>
  </si>
  <si>
    <r>
      <t xml:space="preserve">Vöcklabruck </t>
    </r>
    <r>
      <rPr>
        <vertAlign val="superscript"/>
        <sz val="9"/>
        <rFont val="Calibri"/>
        <family val="2"/>
        <scheme val="minor"/>
      </rPr>
      <t>9</t>
    </r>
  </si>
  <si>
    <r>
      <t xml:space="preserve">A40307 </t>
    </r>
    <r>
      <rPr>
        <vertAlign val="superscript"/>
        <sz val="9"/>
        <rFont val="Calibri"/>
        <family val="2"/>
        <scheme val="minor"/>
      </rPr>
      <t>4</t>
    </r>
  </si>
  <si>
    <t>Zell am See</t>
  </si>
  <si>
    <r>
      <t xml:space="preserve">Zell am See </t>
    </r>
    <r>
      <rPr>
        <vertAlign val="superscript"/>
        <sz val="9"/>
        <rFont val="Calibri"/>
        <family val="2"/>
        <scheme val="minor"/>
      </rPr>
      <t>3</t>
    </r>
  </si>
  <si>
    <r>
      <t xml:space="preserve">A50608 </t>
    </r>
    <r>
      <rPr>
        <vertAlign val="superscript"/>
        <sz val="9"/>
        <rFont val="Calibri"/>
        <family val="2"/>
        <scheme val="minor"/>
      </rPr>
      <t>2</t>
    </r>
  </si>
  <si>
    <r>
      <t xml:space="preserve">K802 Bludenz LKH </t>
    </r>
    <r>
      <rPr>
        <vertAlign val="superscript"/>
        <sz val="9"/>
        <rFont val="Calibri"/>
        <family val="2"/>
      </rPr>
      <t>2</t>
    </r>
  </si>
  <si>
    <t>Bludenz</t>
  </si>
  <si>
    <r>
      <t xml:space="preserve">A80101 </t>
    </r>
    <r>
      <rPr>
        <vertAlign val="superscript"/>
        <sz val="9"/>
        <rFont val="Calibri"/>
        <family val="2"/>
        <scheme val="minor"/>
      </rPr>
      <t>2</t>
    </r>
  </si>
  <si>
    <r>
      <t>CT im extram. Bereich:  exkl.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1  Kooperation mit Akut-KA</t>
    </r>
  </si>
  <si>
    <t>MR im extram Bereich: exkl. 3 Kooperationen mit Akut-KA</t>
  </si>
  <si>
    <r>
      <t>CT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2</t>
    </r>
    <r>
      <rPr>
        <vertAlign val="superscript"/>
        <sz val="11"/>
        <rFont val="Calibri"/>
        <family val="2"/>
        <scheme val="minor"/>
      </rPr>
      <t>, 6</t>
    </r>
  </si>
  <si>
    <r>
      <t xml:space="preserve">K608.3 Standort Hartberg </t>
    </r>
    <r>
      <rPr>
        <vertAlign val="superscript"/>
        <sz val="9"/>
        <rFont val="Calibri"/>
        <family val="2"/>
        <scheme val="minor"/>
      </rPr>
      <t>2a, 4d</t>
    </r>
  </si>
  <si>
    <r>
      <t xml:space="preserve">K612.1 Standort Graz </t>
    </r>
    <r>
      <rPr>
        <vertAlign val="superscript"/>
        <sz val="9"/>
        <rFont val="Calibri"/>
        <family val="2"/>
      </rPr>
      <t xml:space="preserve">5 </t>
    </r>
  </si>
  <si>
    <r>
      <t xml:space="preserve">K638.1 Standort Leoben </t>
    </r>
    <r>
      <rPr>
        <vertAlign val="superscript"/>
        <sz val="9"/>
        <rFont val="Calibri"/>
        <family val="2"/>
        <scheme val="minor"/>
      </rPr>
      <t>7</t>
    </r>
  </si>
  <si>
    <t>K638.3 Standort Bruck/Mur</t>
  </si>
  <si>
    <r>
      <t xml:space="preserve">K638.4 Standort Mürzzuschlag </t>
    </r>
    <r>
      <rPr>
        <vertAlign val="superscript"/>
        <sz val="9"/>
        <rFont val="Calibri"/>
        <family val="2"/>
        <scheme val="minor"/>
      </rPr>
      <t>6</t>
    </r>
  </si>
  <si>
    <t>K643.1 Standort Rottenmann</t>
  </si>
  <si>
    <t>K643.2 Standort Bad Aussee</t>
  </si>
  <si>
    <r>
      <t xml:space="preserve">K654.1 Standort Wagna </t>
    </r>
    <r>
      <rPr>
        <vertAlign val="superscript"/>
        <sz val="9"/>
        <rFont val="Calibri"/>
        <family val="2"/>
        <scheme val="minor"/>
      </rPr>
      <t>7</t>
    </r>
  </si>
  <si>
    <r>
      <t xml:space="preserve">K672.3 Standort Stolzalpe </t>
    </r>
    <r>
      <rPr>
        <vertAlign val="superscript"/>
        <sz val="9"/>
        <rFont val="Calibri"/>
        <family val="2"/>
        <scheme val="minor"/>
      </rPr>
      <t>7</t>
    </r>
  </si>
  <si>
    <t>Feldbach</t>
  </si>
  <si>
    <t>Hartberg</t>
  </si>
  <si>
    <t>Knittelfeld</t>
  </si>
  <si>
    <r>
      <t xml:space="preserve">Deutschlandsberg </t>
    </r>
    <r>
      <rPr>
        <vertAlign val="superscript"/>
        <sz val="9"/>
        <rFont val="Calibri"/>
        <family val="2"/>
        <scheme val="minor"/>
      </rPr>
      <t>6</t>
    </r>
  </si>
  <si>
    <r>
      <t xml:space="preserve">A60404 </t>
    </r>
    <r>
      <rPr>
        <vertAlign val="superscript"/>
        <sz val="9"/>
        <rFont val="Calibri"/>
        <family val="2"/>
        <scheme val="minor"/>
      </rPr>
      <t>4</t>
    </r>
  </si>
  <si>
    <r>
      <t xml:space="preserve">A60709 </t>
    </r>
    <r>
      <rPr>
        <vertAlign val="superscript"/>
        <sz val="9"/>
        <rFont val="Calibri"/>
        <family val="2"/>
        <scheme val="minor"/>
      </rPr>
      <t>2, 4</t>
    </r>
  </si>
  <si>
    <r>
      <t xml:space="preserve">A60901 </t>
    </r>
    <r>
      <rPr>
        <vertAlign val="superscript"/>
        <sz val="9"/>
        <rFont val="Calibri"/>
        <family val="2"/>
        <scheme val="minor"/>
      </rPr>
      <t>4</t>
    </r>
  </si>
  <si>
    <r>
      <t xml:space="preserve">Leoben </t>
    </r>
    <r>
      <rPr>
        <vertAlign val="superscript"/>
        <sz val="9"/>
        <rFont val="Calibri"/>
        <family val="2"/>
        <scheme val="minor"/>
      </rPr>
      <t>7</t>
    </r>
  </si>
  <si>
    <r>
      <t xml:space="preserve">Mürzzuschlag </t>
    </r>
    <r>
      <rPr>
        <vertAlign val="superscript"/>
        <sz val="9"/>
        <rFont val="Calibri"/>
        <family val="2"/>
        <scheme val="minor"/>
      </rPr>
      <t>6</t>
    </r>
  </si>
  <si>
    <r>
      <t xml:space="preserve">Stolzalpe </t>
    </r>
    <r>
      <rPr>
        <vertAlign val="superscript"/>
        <sz val="9"/>
        <rFont val="Calibri"/>
        <family val="2"/>
        <scheme val="minor"/>
      </rPr>
      <t>7</t>
    </r>
  </si>
  <si>
    <r>
      <t xml:space="preserve">Wagna </t>
    </r>
    <r>
      <rPr>
        <vertAlign val="superscript"/>
        <sz val="9"/>
        <rFont val="Calibri"/>
        <family val="2"/>
        <scheme val="minor"/>
      </rPr>
      <t>7</t>
    </r>
  </si>
  <si>
    <r>
      <t xml:space="preserve">K </t>
    </r>
    <r>
      <rPr>
        <b/>
        <vertAlign val="superscript"/>
        <sz val="9"/>
        <rFont val="Calibri"/>
        <family val="2"/>
        <scheme val="minor"/>
      </rPr>
      <t>d</t>
    </r>
  </si>
  <si>
    <r>
      <t xml:space="preserve">K </t>
    </r>
    <r>
      <rPr>
        <b/>
        <vertAlign val="superscript"/>
        <sz val="9"/>
        <rFont val="Calibri"/>
        <family val="2"/>
        <scheme val="minor"/>
      </rPr>
      <t>f</t>
    </r>
  </si>
  <si>
    <r>
      <t xml:space="preserve">K </t>
    </r>
    <r>
      <rPr>
        <b/>
        <vertAlign val="superscript"/>
        <sz val="9"/>
        <rFont val="Calibri"/>
        <family val="2"/>
        <scheme val="minor"/>
      </rPr>
      <t>e</t>
    </r>
  </si>
  <si>
    <t>Wien, 1050</t>
  </si>
  <si>
    <r>
      <t xml:space="preserve">A90502 </t>
    </r>
    <r>
      <rPr>
        <vertAlign val="superscript"/>
        <sz val="9"/>
        <rFont val="Calibri"/>
        <family val="2"/>
        <scheme val="minor"/>
      </rPr>
      <t>2</t>
    </r>
  </si>
  <si>
    <t>K709 Innsbruck-Hochrum SAN</t>
  </si>
  <si>
    <t>NN</t>
  </si>
  <si>
    <t>MR im extram. Bereich, Standort Bruck/Mur: eingeschränkt auf die Versorgung von klaustrophobischen und adipösen Patientinnen und Patienten</t>
  </si>
  <si>
    <t>K912 Hanusch KH</t>
  </si>
  <si>
    <t>Wien, 1080</t>
  </si>
  <si>
    <r>
      <t>SPECT in Fonds-KA insgesamt: Kooperation KH Eisenstadt (K102) mit KH BBR Wien (K903)</t>
    </r>
    <r>
      <rPr>
        <sz val="9"/>
        <color rgb="FFFF0000"/>
        <rFont val="Calibri"/>
        <family val="2"/>
        <scheme val="minor"/>
      </rPr>
      <t xml:space="preserve"> </t>
    </r>
  </si>
  <si>
    <t>CT, MR, SPECT: Geräte in Fonds-KA jeweils mit Abrechnungsvereinbarung mit der Österreichischen Gesundheitskasse (Ausnahmen: CT in K104 und K106)</t>
  </si>
  <si>
    <r>
      <t>MR</t>
    </r>
    <r>
      <rPr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4, 7, 8</t>
    </r>
  </si>
  <si>
    <t>K377.x Standort Horn</t>
  </si>
  <si>
    <t>A31103</t>
  </si>
  <si>
    <r>
      <t xml:space="preserve">MR </t>
    </r>
    <r>
      <rPr>
        <vertAlign val="superscript"/>
        <sz val="11"/>
        <rFont val="Calibri"/>
        <family val="2"/>
      </rPr>
      <t>3, 4, 7, 8</t>
    </r>
  </si>
  <si>
    <r>
      <t xml:space="preserve">MRT Röntgen Institut Dr. Pöschko </t>
    </r>
    <r>
      <rPr>
        <vertAlign val="superscript"/>
        <sz val="9"/>
        <rFont val="Calibri"/>
        <family val="2"/>
        <scheme val="minor"/>
      </rPr>
      <t>8</t>
    </r>
    <r>
      <rPr>
        <sz val="9"/>
        <rFont val="Calibri"/>
        <family val="2"/>
        <scheme val="minor"/>
      </rPr>
      <t xml:space="preserve"> </t>
    </r>
  </si>
  <si>
    <t>zwei weitere MR mit Feldstärke &lt; 1 Tesla zwischenzeitlich durch MR &gt; 1 Tesla ersetzt (Standorte Imst, Sölden)</t>
  </si>
  <si>
    <t>MR, GG insgesamt: ergänzend 2 MR mit einer Feldstärke &lt; 1 Tesla eingerichtet (extramurale Standorte: Kitzbühel, Mayrhofen);</t>
  </si>
  <si>
    <t>CT in Fonds-KA K908 mit Abrechnungsvereinbarung mit Krankenversicherungsträgern</t>
  </si>
  <si>
    <t xml:space="preserve">MR in Fonds-KA K914, K919, K921.3 und K955 mit Abrechnungsvereinbarung mit Krankenversicherungsträgern </t>
  </si>
  <si>
    <r>
      <t xml:space="preserve">MR </t>
    </r>
    <r>
      <rPr>
        <vertAlign val="superscript"/>
        <sz val="11"/>
        <color indexed="8"/>
        <rFont val="Calibri"/>
        <family val="2"/>
      </rPr>
      <t>2, 3, 4, 5, 9</t>
    </r>
  </si>
  <si>
    <t>MRT Mistelbach</t>
  </si>
  <si>
    <t xml:space="preserve">k.A. NN </t>
  </si>
  <si>
    <t>GZ Seestadt ÖGK</t>
  </si>
  <si>
    <t>Diagnosezentrum Med22</t>
  </si>
  <si>
    <t>k.A. NN</t>
  </si>
  <si>
    <t>Eisenstadt</t>
  </si>
  <si>
    <t>Dr. Simon</t>
  </si>
  <si>
    <t>Privatordination Dr. Kontrus</t>
  </si>
  <si>
    <t>Privat MRT Amstetten</t>
  </si>
  <si>
    <t>Privat MRT Linz</t>
  </si>
  <si>
    <t>Private Access - Standort Linz</t>
  </si>
  <si>
    <t>Privat MRT Rachinger</t>
  </si>
  <si>
    <t>MR CT Forum Oed Linz</t>
  </si>
  <si>
    <t>Traun</t>
  </si>
  <si>
    <t>MR Traun</t>
  </si>
  <si>
    <t>Kaprun</t>
  </si>
  <si>
    <t>Kaprun Diagnostik</t>
  </si>
  <si>
    <t>MyDiagnostic Salzburg</t>
  </si>
  <si>
    <t>Privat Access - Standort Graz</t>
  </si>
  <si>
    <t>Dr. Karl Kröll - Radiologe</t>
  </si>
  <si>
    <t>Wörgl</t>
  </si>
  <si>
    <t>CT-MRT Diagnostik Wörgl</t>
  </si>
  <si>
    <t>Privat CT und MRT Bregenz</t>
  </si>
  <si>
    <t>A90128</t>
  </si>
  <si>
    <t>Wien, 1020</t>
  </si>
  <si>
    <t>imagingPRATERSTERN</t>
  </si>
  <si>
    <t>Kompetenzzentrum f. Kardio-
vaskuläre Medizin an Wr. PK</t>
  </si>
  <si>
    <t>Amethyst Radiotherapy an Wr. PK</t>
  </si>
  <si>
    <t>Private Access - Standort Wien</t>
  </si>
  <si>
    <t xml:space="preserve">A92002 </t>
  </si>
  <si>
    <t>Millenium Diagnostik</t>
  </si>
  <si>
    <t>K434.1 Wels-Grieskirchen KL, Standort Wels</t>
  </si>
  <si>
    <t>K480.1 Salzkammergut-Klinikum - Standort Vöcklabruck</t>
  </si>
  <si>
    <t>Privat MR Allegro Salzburg</t>
  </si>
  <si>
    <r>
      <t xml:space="preserve">K106 Oberpullendorf LKH </t>
    </r>
    <r>
      <rPr>
        <vertAlign val="superscript"/>
        <sz val="9"/>
        <rFont val="Calibri"/>
        <family val="2"/>
        <scheme val="minor"/>
      </rPr>
      <t>4</t>
    </r>
  </si>
  <si>
    <r>
      <rPr>
        <u/>
        <sz val="11"/>
        <rFont val="Calibri"/>
        <family val="2"/>
        <scheme val="minor"/>
      </rPr>
      <t>Ergänzende Hinweise</t>
    </r>
    <r>
      <rPr>
        <sz val="11"/>
        <rFont val="Calibri"/>
        <family val="2"/>
        <scheme val="minor"/>
      </rPr>
      <t xml:space="preserve">:
</t>
    </r>
    <r>
      <rPr>
        <sz val="7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Für den extramuralen Bereich sind standortgenaue Betreiberinformationen solcherart enthalten, dass unter den jeweiligen Standorten die konkreten Betreiber </t>
    </r>
    <r>
      <rPr>
        <sz val="11"/>
        <rFont val="Calibri"/>
        <family val="2"/>
      </rPr>
      <t>per A.-Nr. angeführt sind (sofern Einrichtung als selbständiges Ambulatorium geführt; ansonsten: Angabe zum Betreiber) inkl. Angabe per "x", ob bzw. in welcher Anzahl sich die auf den Standort bezogene quantitative Angabe nach Großgeräteart auf einen jeweiligen Betreiber bezieht.</t>
    </r>
  </si>
  <si>
    <t>MR Telfs</t>
  </si>
  <si>
    <t>K608.1 Oststeiermark LKH, Standort Feldbach</t>
  </si>
  <si>
    <t>A90812</t>
  </si>
  <si>
    <r>
      <t xml:space="preserve">MR </t>
    </r>
    <r>
      <rPr>
        <vertAlign val="superscript"/>
        <sz val="11"/>
        <color indexed="8"/>
        <rFont val="Calibri"/>
        <family val="2"/>
      </rPr>
      <t>3</t>
    </r>
  </si>
  <si>
    <t>K524 Salzburg LKA</t>
  </si>
  <si>
    <t>K528 Salzburg CDK</t>
  </si>
  <si>
    <r>
      <t xml:space="preserve">Gesundheitszentrum für </t>
    </r>
    <r>
      <rPr>
        <sz val="8.6999999999999993"/>
        <rFont val="Calibri"/>
        <family val="2"/>
        <scheme val="minor"/>
      </rPr>
      <t>Selbständige</t>
    </r>
    <r>
      <rPr>
        <sz val="9"/>
        <rFont val="Calibri"/>
        <family val="2"/>
        <scheme val="minor"/>
      </rPr>
      <t xml:space="preserve"> Wien (SVS Gesundheitszentrum)</t>
    </r>
  </si>
  <si>
    <t>K608 Oststeiermark LKH</t>
  </si>
  <si>
    <r>
      <rPr>
        <vertAlign val="superscript"/>
        <sz val="8"/>
        <rFont val="Calibri"/>
        <family val="2"/>
      </rPr>
      <t>a</t>
    </r>
    <r>
      <rPr>
        <sz val="8"/>
        <rFont val="Calibri"/>
        <family val="2"/>
      </rPr>
      <t xml:space="preserve"> extramuraler Betreiber in Kooperation mit Akut-KA, Gerätestandort Oststeiermark LKH, K608, Standort Hartberg</t>
    </r>
  </si>
  <si>
    <r>
      <rPr>
        <vertAlign val="superscript"/>
        <sz val="8"/>
        <rFont val="Calibri"/>
        <family val="2"/>
      </rPr>
      <t>d</t>
    </r>
    <r>
      <rPr>
        <sz val="8"/>
        <rFont val="Calibri"/>
        <family val="2"/>
      </rPr>
      <t xml:space="preserve"> extramuraler Betreiber in Kooperation mit Akut-KA, Gerätestandort Oststeiermark LKH, K608, Standort Hartberg</t>
    </r>
  </si>
  <si>
    <r>
      <rPr>
        <vertAlign val="superscript"/>
        <sz val="8"/>
        <rFont val="Calibri"/>
        <family val="2"/>
      </rPr>
      <t>e</t>
    </r>
    <r>
      <rPr>
        <sz val="8"/>
        <rFont val="Calibri"/>
        <family val="2"/>
      </rPr>
      <t xml:space="preserve"> extramuraler Betreiber in Kooperation mit Akut-KA, Gerätestandort Oststeiermark LKH, K608, Standort Feldbach</t>
    </r>
  </si>
  <si>
    <t>K921.1 Klinik Ottakring</t>
  </si>
  <si>
    <r>
      <t>Darstellung im IST-Stand</t>
    </r>
    <r>
      <rPr>
        <sz val="9"/>
        <color indexed="8"/>
        <rFont val="Calibri"/>
        <family val="2"/>
        <scheme val="minor"/>
      </rPr>
      <t xml:space="preserve"> zu Informationszwecken</t>
    </r>
  </si>
  <si>
    <r>
      <t>Geräte-Ist-Stand per 31. Dezember 2023</t>
    </r>
    <r>
      <rPr>
        <sz val="11"/>
        <rFont val="Calibri"/>
        <family val="2"/>
      </rPr>
      <t xml:space="preserve"> (Krankenanstalten, Rehabilitationszentren und extramuraler Sektor); die IST-Zahlen zu den Großgeräten dienen ausschließlich der Information und sind nicht Teil des Plans.</t>
    </r>
  </si>
  <si>
    <r>
      <t xml:space="preserve">K214 St. Veit/Glan BBR KH  </t>
    </r>
    <r>
      <rPr>
        <vertAlign val="superscript"/>
        <sz val="9"/>
        <rFont val="Calibri"/>
        <family val="2"/>
      </rPr>
      <t>2</t>
    </r>
    <r>
      <rPr>
        <vertAlign val="superscript"/>
        <sz val="9"/>
        <rFont val="Calibri"/>
        <family val="2"/>
      </rPr>
      <t>, 6</t>
    </r>
  </si>
  <si>
    <r>
      <t xml:space="preserve">K215 Spittal/Drau KH   </t>
    </r>
    <r>
      <rPr>
        <vertAlign val="superscript"/>
        <sz val="11"/>
        <rFont val="Calibri"/>
        <family val="2"/>
      </rPr>
      <t>3</t>
    </r>
  </si>
  <si>
    <r>
      <t xml:space="preserve">K219 Wolfsberg LKH </t>
    </r>
    <r>
      <rPr>
        <vertAlign val="superscript"/>
        <sz val="9"/>
        <rFont val="Calibri"/>
        <family val="2"/>
      </rPr>
      <t>3</t>
    </r>
  </si>
  <si>
    <t>Privatordination Prim. Dr. Oberzaucher</t>
  </si>
  <si>
    <t>K654 Südweststeiermark LKH</t>
  </si>
  <si>
    <r>
      <t xml:space="preserve">K654.3 Standort Deutschlandsberg </t>
    </r>
    <r>
      <rPr>
        <vertAlign val="superscript"/>
        <sz val="9"/>
        <rFont val="Calibri"/>
        <family val="2"/>
        <scheme val="minor"/>
      </rPr>
      <t>6</t>
    </r>
  </si>
  <si>
    <t>K673.5 Standort Voitsberg</t>
  </si>
  <si>
    <t>CT in Fonds-KA K638.4 und K654.3 mit Abrechnungsvereinbarung mit Krankenversicherungsträgern</t>
  </si>
  <si>
    <t>MR in Fonds-KA K638.1 (für 1 MR-Gerät), K654.1 und K672.3 mit Abrechnungsvereinbarung mit Krankenversicherungsträgern</t>
  </si>
  <si>
    <t xml:space="preserve">In Wien soll es künftig im extram. Bereich integrierte Schnittbildzentren geben. Jedes Zentrum soll je 1 CT- und 1 MR-Gerät sowie sämtliche radiologische Leistungen anbieten. </t>
  </si>
  <si>
    <r>
      <t>CT, MR in Fonds-KA</t>
    </r>
    <r>
      <rPr>
        <sz val="8"/>
        <rFont val="Calibri"/>
        <family val="2"/>
      </rPr>
      <t>: exklusive Kooperation mit extramuralem Betreiber</t>
    </r>
    <r>
      <rPr>
        <sz val="8"/>
        <rFont val="Calibri"/>
        <family val="2"/>
        <scheme val="minor"/>
      </rPr>
      <t>: CT und MR an intram. Standort (Hartmannspital; K915) von extramuralem Anbieter betrieben</t>
    </r>
  </si>
  <si>
    <r>
      <t xml:space="preserve">CT </t>
    </r>
    <r>
      <rPr>
        <vertAlign val="superscript"/>
        <sz val="11"/>
        <rFont val="Calibri"/>
        <family val="2"/>
      </rPr>
      <t>2, 5, 6</t>
    </r>
  </si>
  <si>
    <r>
      <t xml:space="preserve">K908 Evangelisches KH </t>
    </r>
    <r>
      <rPr>
        <vertAlign val="superscript"/>
        <sz val="9"/>
        <rFont val="Calibri"/>
        <family val="2"/>
        <scheme val="minor"/>
      </rPr>
      <t>6</t>
    </r>
  </si>
  <si>
    <r>
      <t xml:space="preserve">Wien, 1180 </t>
    </r>
    <r>
      <rPr>
        <vertAlign val="superscript"/>
        <sz val="9"/>
        <rFont val="Calibri"/>
        <family val="2"/>
        <scheme val="minor"/>
      </rPr>
      <t>6</t>
    </r>
  </si>
  <si>
    <r>
      <t xml:space="preserve">MR </t>
    </r>
    <r>
      <rPr>
        <vertAlign val="superscript"/>
        <sz val="11"/>
        <rFont val="Calibri"/>
        <family val="2"/>
        <scheme val="minor"/>
      </rPr>
      <t xml:space="preserve">2, </t>
    </r>
    <r>
      <rPr>
        <vertAlign val="superscript"/>
        <sz val="11"/>
        <rFont val="Calibri"/>
        <family val="2"/>
      </rPr>
      <t>3, 5,</t>
    </r>
    <r>
      <rPr>
        <vertAlign val="superscript"/>
        <sz val="11"/>
        <rFont val="Calibri"/>
        <family val="2"/>
        <scheme val="minor"/>
      </rPr>
      <t xml:space="preserve"> 7</t>
    </r>
  </si>
  <si>
    <r>
      <t xml:space="preserve">K914 Herz-Jesu KH </t>
    </r>
    <r>
      <rPr>
        <vertAlign val="superscript"/>
        <sz val="9"/>
        <rFont val="Calibri"/>
        <family val="2"/>
        <scheme val="minor"/>
      </rPr>
      <t>7</t>
    </r>
  </si>
  <si>
    <r>
      <t xml:space="preserve">K919 St. Josef KH </t>
    </r>
    <r>
      <rPr>
        <vertAlign val="superscript"/>
        <sz val="9"/>
        <rFont val="Calibri"/>
        <family val="2"/>
        <scheme val="minor"/>
      </rPr>
      <t>7</t>
    </r>
  </si>
  <si>
    <r>
      <t xml:space="preserve">K921.3 Standort Penzing </t>
    </r>
    <r>
      <rPr>
        <vertAlign val="superscript"/>
        <sz val="9"/>
        <rFont val="Calibri"/>
        <family val="2"/>
        <scheme val="minor"/>
      </rPr>
      <t>7</t>
    </r>
  </si>
  <si>
    <r>
      <t>K955 Göttlicher Heiland KH</t>
    </r>
    <r>
      <rPr>
        <vertAlign val="superscript"/>
        <sz val="9"/>
        <rFont val="Calibri"/>
        <family val="2"/>
        <scheme val="minor"/>
      </rPr>
      <t xml:space="preserve"> 7</t>
    </r>
  </si>
  <si>
    <r>
      <t xml:space="preserve">Wien, 1030 </t>
    </r>
    <r>
      <rPr>
        <vertAlign val="superscript"/>
        <sz val="9"/>
        <rFont val="Calibri"/>
        <family val="2"/>
        <scheme val="minor"/>
      </rPr>
      <t>7</t>
    </r>
  </si>
  <si>
    <r>
      <t xml:space="preserve">Wien, 1130 </t>
    </r>
    <r>
      <rPr>
        <vertAlign val="superscript"/>
        <sz val="9"/>
        <rFont val="Calibri"/>
        <family val="2"/>
        <scheme val="minor"/>
      </rPr>
      <t>7</t>
    </r>
  </si>
  <si>
    <r>
      <t xml:space="preserve">Wien, 1140 </t>
    </r>
    <r>
      <rPr>
        <vertAlign val="superscript"/>
        <sz val="9"/>
        <rFont val="Calibri"/>
        <family val="2"/>
        <scheme val="minor"/>
      </rPr>
      <t>7</t>
    </r>
  </si>
  <si>
    <r>
      <t xml:space="preserve">Wien, 1170 </t>
    </r>
    <r>
      <rPr>
        <vertAlign val="superscript"/>
        <sz val="9"/>
        <rFont val="Calibri"/>
        <family val="2"/>
        <scheme val="minor"/>
      </rPr>
      <t>7</t>
    </r>
  </si>
  <si>
    <r>
      <rPr>
        <vertAlign val="superscript"/>
        <sz val="9"/>
        <rFont val="Calibri"/>
        <family val="2"/>
      </rPr>
      <t>d</t>
    </r>
    <r>
      <rPr>
        <sz val="9"/>
        <rFont val="Calibri"/>
        <family val="2"/>
      </rPr>
      <t xml:space="preserve"> Akut-KA Mistelbach LKL in Kooperation mit extramuraler Betreiber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</si>
</sst>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vertAlign val="superscript"/>
      <sz val="10"/>
      <name val="Calibri"/>
      <family val="2"/>
    </font>
    <font>
      <b/>
      <sz val="9"/>
      <name val="Calibri"/>
      <family val="2"/>
    </font>
    <font>
      <b/>
      <vertAlign val="superscript"/>
      <sz val="9"/>
      <name val="Calibri"/>
      <family val="2"/>
    </font>
    <font>
      <b/>
      <vertAlign val="superscript"/>
      <sz val="11"/>
      <name val="Calibri"/>
      <family val="2"/>
    </font>
    <font>
      <b/>
      <vertAlign val="superscript"/>
      <sz val="11"/>
      <color indexed="8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8"/>
      <name val="Calibri"/>
      <family val="2"/>
    </font>
    <font>
      <sz val="11"/>
      <name val="Calibri"/>
      <family val="2"/>
    </font>
    <font>
      <strike/>
      <sz val="11"/>
      <color indexed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3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9"/>
      <color indexed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365F91"/>
      <name val="Calibri"/>
      <family val="2"/>
      <scheme val="minor"/>
    </font>
    <font>
      <b/>
      <sz val="8"/>
      <name val="Calibri"/>
      <family val="2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vertAlign val="superscript"/>
      <sz val="9"/>
      <color rgb="FFFF0000"/>
      <name val="Calibri"/>
      <family val="2"/>
      <scheme val="minor"/>
    </font>
    <font>
      <b/>
      <strike/>
      <vertAlign val="superscript"/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Arial"/>
      <family val="2"/>
    </font>
    <font>
      <strike/>
      <vertAlign val="superscript"/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9"/>
      <color indexed="8"/>
      <name val="Calibri"/>
      <family val="2"/>
      <scheme val="minor"/>
    </font>
    <font>
      <b/>
      <strike/>
      <sz val="9"/>
      <color indexed="8"/>
      <name val="Calibri"/>
      <family val="2"/>
      <scheme val="minor"/>
    </font>
    <font>
      <sz val="8.699999999999999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9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right" vertical="center"/>
    </xf>
    <xf numFmtId="0" fontId="20" fillId="3" borderId="3" xfId="2" applyFont="1" applyFill="1" applyBorder="1" applyAlignment="1">
      <alignment horizontal="left" vertical="center"/>
    </xf>
    <xf numFmtId="0" fontId="18" fillId="3" borderId="4" xfId="2" applyFont="1" applyFill="1" applyBorder="1" applyAlignment="1">
      <alignment horizontal="center" vertical="center"/>
    </xf>
    <xf numFmtId="0" fontId="26" fillId="3" borderId="5" xfId="2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/>
    </xf>
    <xf numFmtId="0" fontId="26" fillId="3" borderId="7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0" fontId="20" fillId="3" borderId="3" xfId="2" applyFont="1" applyFill="1" applyBorder="1" applyAlignment="1">
      <alignment horizontal="center" vertical="center"/>
    </xf>
    <xf numFmtId="0" fontId="21" fillId="0" borderId="3" xfId="2" applyFont="1" applyBorder="1" applyAlignment="1">
      <alignment horizontal="left" vertical="center" indent="1"/>
    </xf>
    <xf numFmtId="0" fontId="21" fillId="0" borderId="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8" fillId="4" borderId="7" xfId="2" applyFont="1" applyFill="1" applyBorder="1" applyAlignment="1">
      <alignment horizontal="center" vertical="center"/>
    </xf>
    <xf numFmtId="0" fontId="28" fillId="4" borderId="3" xfId="2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18" fillId="0" borderId="6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6" fillId="3" borderId="3" xfId="2" applyFont="1" applyFill="1" applyBorder="1" applyAlignment="1">
      <alignment horizontal="left" vertical="center"/>
    </xf>
    <xf numFmtId="0" fontId="21" fillId="0" borderId="5" xfId="2" applyFont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30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27" fillId="0" borderId="0" xfId="2" applyFont="1" applyAlignment="1">
      <alignment horizontal="right" vertical="center"/>
    </xf>
    <xf numFmtId="0" fontId="31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top"/>
    </xf>
    <xf numFmtId="0" fontId="20" fillId="0" borderId="0" xfId="2" applyFont="1" applyAlignment="1">
      <alignment horizontal="right" vertical="center"/>
    </xf>
    <xf numFmtId="0" fontId="21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2" fillId="0" borderId="0" xfId="2" applyFont="1" applyAlignment="1">
      <alignment horizontal="right" vertical="center"/>
    </xf>
    <xf numFmtId="0" fontId="33" fillId="0" borderId="0" xfId="2" applyFont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21" fillId="0" borderId="3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37" fillId="0" borderId="6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 indent="1"/>
    </xf>
    <xf numFmtId="0" fontId="21" fillId="0" borderId="17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8" xfId="2" applyFont="1" applyBorder="1" applyAlignment="1">
      <alignment horizontal="left" vertical="center" indent="2"/>
    </xf>
    <xf numFmtId="0" fontId="21" fillId="0" borderId="19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21" xfId="2" applyFont="1" applyBorder="1" applyAlignment="1">
      <alignment horizontal="left" vertical="center" indent="2"/>
    </xf>
    <xf numFmtId="0" fontId="28" fillId="4" borderId="5" xfId="2" applyFont="1" applyFill="1" applyBorder="1" applyAlignment="1">
      <alignment horizontal="center" vertical="center"/>
    </xf>
    <xf numFmtId="0" fontId="38" fillId="0" borderId="0" xfId="2" applyFont="1" applyAlignment="1">
      <alignment horizontal="left" vertical="top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15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 indent="2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 indent="2"/>
    </xf>
    <xf numFmtId="0" fontId="21" fillId="0" borderId="1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6" fillId="3" borderId="3" xfId="0" applyFont="1" applyFill="1" applyBorder="1" applyAlignment="1">
      <alignment horizontal="left" vertical="center"/>
    </xf>
    <xf numFmtId="0" fontId="26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1" fillId="0" borderId="15" xfId="2" applyFont="1" applyBorder="1" applyAlignment="1">
      <alignment horizontal="left" vertical="center" indent="1"/>
    </xf>
    <xf numFmtId="0" fontId="21" fillId="0" borderId="20" xfId="2" applyFont="1" applyBorder="1" applyAlignment="1">
      <alignment horizontal="center" vertical="center"/>
    </xf>
    <xf numFmtId="0" fontId="20" fillId="0" borderId="5" xfId="2" applyFont="1" applyBorder="1" applyAlignment="1">
      <alignment horizontal="left" vertical="center"/>
    </xf>
    <xf numFmtId="0" fontId="39" fillId="0" borderId="4" xfId="2" applyFont="1" applyBorder="1" applyAlignment="1">
      <alignment horizontal="center" vertical="center"/>
    </xf>
    <xf numFmtId="0" fontId="40" fillId="0" borderId="5" xfId="2" applyFont="1" applyBorder="1" applyAlignment="1">
      <alignment horizontal="center" vertical="center"/>
    </xf>
    <xf numFmtId="0" fontId="39" fillId="0" borderId="6" xfId="2" applyFont="1" applyBorder="1" applyAlignment="1">
      <alignment horizontal="center" vertical="center"/>
    </xf>
    <xf numFmtId="0" fontId="40" fillId="0" borderId="7" xfId="2" applyFont="1" applyBorder="1" applyAlignment="1">
      <alignment horizontal="center" vertical="center"/>
    </xf>
    <xf numFmtId="0" fontId="39" fillId="0" borderId="5" xfId="2" applyFont="1" applyBorder="1" applyAlignment="1">
      <alignment horizontal="center" vertical="center"/>
    </xf>
    <xf numFmtId="0" fontId="40" fillId="0" borderId="3" xfId="2" applyFont="1" applyBorder="1" applyAlignment="1">
      <alignment horizontal="center" vertical="center"/>
    </xf>
    <xf numFmtId="0" fontId="26" fillId="0" borderId="5" xfId="2" applyFont="1" applyBorder="1" applyAlignment="1">
      <alignment horizontal="left" vertical="center"/>
    </xf>
    <xf numFmtId="0" fontId="41" fillId="4" borderId="1" xfId="2" applyFont="1" applyFill="1" applyBorder="1" applyAlignment="1">
      <alignment vertical="center"/>
    </xf>
    <xf numFmtId="0" fontId="39" fillId="4" borderId="8" xfId="2" applyFont="1" applyFill="1" applyBorder="1" applyAlignment="1">
      <alignment horizontal="center" vertical="center"/>
    </xf>
    <xf numFmtId="0" fontId="40" fillId="4" borderId="9" xfId="2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/>
    </xf>
    <xf numFmtId="0" fontId="40" fillId="4" borderId="11" xfId="2" applyFont="1" applyFill="1" applyBorder="1" applyAlignment="1">
      <alignment horizontal="center" vertical="center"/>
    </xf>
    <xf numFmtId="0" fontId="39" fillId="4" borderId="9" xfId="2" applyFont="1" applyFill="1" applyBorder="1" applyAlignment="1">
      <alignment horizontal="center" vertical="center"/>
    </xf>
    <xf numFmtId="0" fontId="40" fillId="4" borderId="16" xfId="2" applyFont="1" applyFill="1" applyBorder="1" applyAlignment="1">
      <alignment horizontal="center" vertical="center"/>
    </xf>
    <xf numFmtId="0" fontId="41" fillId="0" borderId="1" xfId="2" applyFont="1" applyBorder="1" applyAlignment="1">
      <alignment vertical="center"/>
    </xf>
    <xf numFmtId="0" fontId="39" fillId="0" borderId="12" xfId="2" applyFont="1" applyBorder="1" applyAlignment="1">
      <alignment horizontal="center" vertical="center"/>
    </xf>
    <xf numFmtId="0" fontId="40" fillId="0" borderId="1" xfId="2" applyFont="1" applyBorder="1" applyAlignment="1">
      <alignment horizontal="center" vertical="center"/>
    </xf>
    <xf numFmtId="0" fontId="39" fillId="0" borderId="13" xfId="2" applyFont="1" applyBorder="1" applyAlignment="1">
      <alignment horizontal="center" vertical="center"/>
    </xf>
    <xf numFmtId="0" fontId="40" fillId="0" borderId="14" xfId="2" applyFont="1" applyBorder="1" applyAlignment="1">
      <alignment horizontal="center" vertical="center"/>
    </xf>
    <xf numFmtId="0" fontId="39" fillId="0" borderId="1" xfId="2" applyFont="1" applyBorder="1" applyAlignment="1">
      <alignment horizontal="center" vertical="center"/>
    </xf>
    <xf numFmtId="0" fontId="40" fillId="0" borderId="15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8" fillId="4" borderId="22" xfId="2" applyFont="1" applyFill="1" applyBorder="1" applyAlignment="1">
      <alignment horizontal="center" vertical="center"/>
    </xf>
    <xf numFmtId="0" fontId="28" fillId="4" borderId="0" xfId="2" applyFont="1" applyFill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18" fillId="2" borderId="12" xfId="2" applyFont="1" applyFill="1" applyBorder="1" applyAlignment="1">
      <alignment horizontal="center" vertical="center"/>
    </xf>
    <xf numFmtId="0" fontId="26" fillId="2" borderId="3" xfId="2" applyFont="1" applyFill="1" applyBorder="1" applyAlignment="1">
      <alignment horizontal="center" vertical="center"/>
    </xf>
    <xf numFmtId="0" fontId="28" fillId="4" borderId="14" xfId="2" applyFont="1" applyFill="1" applyBorder="1" applyAlignment="1">
      <alignment horizontal="center" vertical="center"/>
    </xf>
    <xf numFmtId="0" fontId="28" fillId="4" borderId="23" xfId="2" applyFont="1" applyFill="1" applyBorder="1" applyAlignment="1">
      <alignment horizontal="center" vertical="center"/>
    </xf>
    <xf numFmtId="0" fontId="30" fillId="0" borderId="0" xfId="2" applyFont="1" applyAlignment="1">
      <alignment horizontal="right" vertical="top"/>
    </xf>
    <xf numFmtId="0" fontId="21" fillId="0" borderId="18" xfId="2" applyFont="1" applyBorder="1" applyAlignment="1">
      <alignment horizontal="left" vertical="center" wrapText="1" indent="1"/>
    </xf>
    <xf numFmtId="0" fontId="21" fillId="0" borderId="21" xfId="2" applyFont="1" applyBorder="1" applyAlignment="1">
      <alignment horizontal="left" vertical="center" wrapText="1" indent="1"/>
    </xf>
    <xf numFmtId="0" fontId="26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42" fillId="0" borderId="0" xfId="2" applyFont="1" applyAlignment="1">
      <alignment horizontal="left" vertical="center" wrapText="1"/>
    </xf>
    <xf numFmtId="0" fontId="45" fillId="0" borderId="0" xfId="2" applyFont="1" applyAlignment="1">
      <alignment horizontal="left" vertical="center" wrapText="1"/>
    </xf>
    <xf numFmtId="0" fontId="27" fillId="0" borderId="17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7" fillId="0" borderId="19" xfId="2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 indent="1"/>
    </xf>
    <xf numFmtId="0" fontId="47" fillId="4" borderId="3" xfId="2" applyFont="1" applyFill="1" applyBorder="1" applyAlignment="1">
      <alignment horizontal="left" vertical="center"/>
    </xf>
    <xf numFmtId="0" fontId="18" fillId="4" borderId="4" xfId="2" applyFont="1" applyFill="1" applyBorder="1" applyAlignment="1">
      <alignment horizontal="center" vertical="center"/>
    </xf>
    <xf numFmtId="0" fontId="18" fillId="4" borderId="6" xfId="2" applyFont="1" applyFill="1" applyBorder="1" applyAlignment="1">
      <alignment horizontal="center" vertical="center"/>
    </xf>
    <xf numFmtId="0" fontId="26" fillId="4" borderId="10" xfId="2" applyFont="1" applyFill="1" applyBorder="1" applyAlignment="1">
      <alignment horizontal="center" vertical="center"/>
    </xf>
    <xf numFmtId="0" fontId="19" fillId="3" borderId="19" xfId="2" applyFont="1" applyFill="1" applyBorder="1" applyAlignment="1">
      <alignment horizontal="right" vertical="center"/>
    </xf>
    <xf numFmtId="0" fontId="27" fillId="0" borderId="4" xfId="2" applyFont="1" applyBorder="1" applyAlignment="1">
      <alignment horizontal="right" vertical="center"/>
    </xf>
    <xf numFmtId="0" fontId="27" fillId="0" borderId="12" xfId="2" applyFont="1" applyBorder="1" applyAlignment="1">
      <alignment horizontal="right" vertical="center"/>
    </xf>
    <xf numFmtId="0" fontId="19" fillId="3" borderId="4" xfId="2" applyFont="1" applyFill="1" applyBorder="1" applyAlignment="1">
      <alignment horizontal="right" vertical="center"/>
    </xf>
    <xf numFmtId="0" fontId="20" fillId="3" borderId="18" xfId="2" applyFont="1" applyFill="1" applyBorder="1" applyAlignment="1">
      <alignment horizontal="left" vertical="center"/>
    </xf>
    <xf numFmtId="0" fontId="21" fillId="0" borderId="1" xfId="2" applyFont="1" applyBorder="1" applyAlignment="1">
      <alignment horizontal="left" vertical="center" indent="1"/>
    </xf>
    <xf numFmtId="0" fontId="18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right" vertical="center"/>
    </xf>
    <xf numFmtId="0" fontId="19" fillId="4" borderId="4" xfId="2" applyFont="1" applyFill="1" applyBorder="1" applyAlignment="1">
      <alignment horizontal="right" vertical="center"/>
    </xf>
    <xf numFmtId="0" fontId="19" fillId="4" borderId="8" xfId="2" applyFont="1" applyFill="1" applyBorder="1" applyAlignment="1">
      <alignment horizontal="right" vertical="center"/>
    </xf>
    <xf numFmtId="0" fontId="41" fillId="4" borderId="9" xfId="2" applyFont="1" applyFill="1" applyBorder="1" applyAlignment="1">
      <alignment vertical="center"/>
    </xf>
    <xf numFmtId="0" fontId="25" fillId="4" borderId="26" xfId="2" applyFont="1" applyFill="1" applyBorder="1" applyAlignment="1">
      <alignment horizontal="center" vertical="center"/>
    </xf>
    <xf numFmtId="0" fontId="47" fillId="4" borderId="27" xfId="2" applyFont="1" applyFill="1" applyBorder="1" applyAlignment="1">
      <alignment horizontal="left" vertical="center"/>
    </xf>
    <xf numFmtId="0" fontId="24" fillId="2" borderId="28" xfId="2" applyFont="1" applyFill="1" applyBorder="1" applyAlignment="1">
      <alignment horizontal="center" vertical="center"/>
    </xf>
    <xf numFmtId="0" fontId="25" fillId="2" borderId="29" xfId="2" applyFont="1" applyFill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4" borderId="31" xfId="2" applyFont="1" applyFill="1" applyBorder="1" applyAlignment="1">
      <alignment horizontal="center" vertical="center"/>
    </xf>
    <xf numFmtId="0" fontId="47" fillId="4" borderId="16" xfId="2" applyFont="1" applyFill="1" applyBorder="1" applyAlignment="1">
      <alignment horizontal="left" vertical="center"/>
    </xf>
    <xf numFmtId="0" fontId="27" fillId="0" borderId="4" xfId="0" applyFont="1" applyBorder="1" applyAlignment="1">
      <alignment horizontal="right"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right" vertical="center"/>
    </xf>
    <xf numFmtId="0" fontId="28" fillId="0" borderId="0" xfId="2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8" xfId="2" applyFont="1" applyBorder="1" applyAlignment="1">
      <alignment horizontal="left" vertical="center" wrapText="1" indent="1"/>
    </xf>
    <xf numFmtId="0" fontId="50" fillId="0" borderId="0" xfId="1" applyFont="1" applyFill="1" applyAlignment="1" applyProtection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1" xfId="0" applyFont="1" applyBorder="1" applyAlignment="1">
      <alignment horizontal="left" vertical="center" indent="1"/>
    </xf>
    <xf numFmtId="0" fontId="45" fillId="0" borderId="0" xfId="2" applyFont="1" applyAlignment="1">
      <alignment vertical="top" wrapText="1"/>
    </xf>
    <xf numFmtId="0" fontId="21" fillId="0" borderId="21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 indent="1"/>
    </xf>
    <xf numFmtId="0" fontId="26" fillId="4" borderId="9" xfId="2" applyFont="1" applyFill="1" applyBorder="1" applyAlignment="1">
      <alignment horizontal="left" vertical="center"/>
    </xf>
    <xf numFmtId="0" fontId="26" fillId="4" borderId="16" xfId="2" applyFont="1" applyFill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8" fillId="0" borderId="24" xfId="2" applyFont="1" applyBorder="1" applyAlignment="1">
      <alignment vertical="center"/>
    </xf>
    <xf numFmtId="0" fontId="18" fillId="0" borderId="13" xfId="2" applyFont="1" applyBorder="1" applyAlignment="1">
      <alignment horizontal="center" vertical="center"/>
    </xf>
    <xf numFmtId="0" fontId="47" fillId="4" borderId="18" xfId="2" applyFont="1" applyFill="1" applyBorder="1" applyAlignment="1">
      <alignment horizontal="left" vertical="center"/>
    </xf>
    <xf numFmtId="0" fontId="18" fillId="4" borderId="19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center" vertical="center"/>
    </xf>
    <xf numFmtId="0" fontId="41" fillId="4" borderId="0" xfId="2" applyFont="1" applyFill="1" applyAlignment="1">
      <alignment vertical="center"/>
    </xf>
    <xf numFmtId="0" fontId="39" fillId="4" borderId="34" xfId="2" applyFont="1" applyFill="1" applyBorder="1" applyAlignment="1">
      <alignment horizontal="center" vertical="center"/>
    </xf>
    <xf numFmtId="0" fontId="39" fillId="4" borderId="35" xfId="2" applyFont="1" applyFill="1" applyBorder="1" applyAlignment="1">
      <alignment horizontal="center" vertical="center"/>
    </xf>
    <xf numFmtId="0" fontId="40" fillId="4" borderId="36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21" fillId="0" borderId="18" xfId="0" applyFont="1" applyBorder="1" applyAlignment="1">
      <alignment horizontal="left" vertical="center" indent="1"/>
    </xf>
    <xf numFmtId="0" fontId="21" fillId="0" borderId="25" xfId="2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/>
    </xf>
    <xf numFmtId="0" fontId="28" fillId="4" borderId="1" xfId="2" applyFont="1" applyFill="1" applyBorder="1" applyAlignment="1">
      <alignment horizontal="center" vertical="center"/>
    </xf>
    <xf numFmtId="0" fontId="21" fillId="0" borderId="0" xfId="0" applyFont="1"/>
    <xf numFmtId="0" fontId="18" fillId="5" borderId="12" xfId="2" applyFont="1" applyFill="1" applyBorder="1" applyAlignment="1">
      <alignment horizontal="center" vertical="center"/>
    </xf>
    <xf numFmtId="0" fontId="21" fillId="0" borderId="18" xfId="2" quotePrefix="1" applyFont="1" applyBorder="1" applyAlignment="1">
      <alignment horizontal="left" vertical="center" wrapText="1" indent="1"/>
    </xf>
    <xf numFmtId="0" fontId="48" fillId="0" borderId="6" xfId="2" applyFont="1" applyBorder="1" applyAlignment="1">
      <alignment horizontal="center" vertical="center"/>
    </xf>
    <xf numFmtId="0" fontId="26" fillId="2" borderId="30" xfId="2" applyFont="1" applyFill="1" applyBorder="1" applyAlignment="1">
      <alignment horizontal="center" vertical="center"/>
    </xf>
    <xf numFmtId="0" fontId="37" fillId="0" borderId="0" xfId="2" applyFont="1" applyAlignment="1">
      <alignment horizontal="right" vertical="top"/>
    </xf>
    <xf numFmtId="0" fontId="20" fillId="3" borderId="3" xfId="0" applyFont="1" applyFill="1" applyBorder="1" applyAlignment="1">
      <alignment horizontal="left" vertical="center" wrapText="1"/>
    </xf>
    <xf numFmtId="0" fontId="31" fillId="0" borderId="5" xfId="2" applyFont="1" applyBorder="1" applyAlignment="1">
      <alignment horizontal="left" vertical="center" wrapText="1"/>
    </xf>
    <xf numFmtId="0" fontId="21" fillId="0" borderId="15" xfId="2" applyFont="1" applyBorder="1" applyAlignment="1">
      <alignment horizontal="left" vertical="center"/>
    </xf>
    <xf numFmtId="0" fontId="47" fillId="0" borderId="0" xfId="2" applyFont="1" applyAlignment="1">
      <alignment horizontal="left" vertical="center"/>
    </xf>
    <xf numFmtId="0" fontId="18" fillId="3" borderId="2" xfId="2" applyFont="1" applyFill="1" applyBorder="1" applyAlignment="1">
      <alignment horizontal="center" vertical="center"/>
    </xf>
    <xf numFmtId="0" fontId="26" fillId="3" borderId="18" xfId="2" applyFont="1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45" fillId="0" borderId="0" xfId="2" applyFont="1" applyAlignment="1">
      <alignment horizontal="left" vertical="top" wrapText="1"/>
    </xf>
    <xf numFmtId="0" fontId="61" fillId="0" borderId="17" xfId="2" applyFont="1" applyBorder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21" fillId="0" borderId="21" xfId="2" applyFont="1" applyBorder="1" applyAlignment="1">
      <alignment horizontal="left" vertical="center" wrapText="1"/>
    </xf>
    <xf numFmtId="0" fontId="62" fillId="4" borderId="23" xfId="2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0" fontId="64" fillId="0" borderId="1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21" fillId="0" borderId="18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 indent="1"/>
    </xf>
    <xf numFmtId="0" fontId="58" fillId="0" borderId="0" xfId="2" applyFont="1" applyAlignment="1">
      <alignment horizontal="right" vertical="center"/>
    </xf>
    <xf numFmtId="0" fontId="57" fillId="0" borderId="0" xfId="2" applyFont="1" applyAlignment="1">
      <alignment horizontal="right" vertical="center"/>
    </xf>
    <xf numFmtId="0" fontId="21" fillId="0" borderId="18" xfId="2" applyFont="1" applyBorder="1" applyAlignment="1">
      <alignment horizontal="left" vertical="center" wrapText="1"/>
    </xf>
    <xf numFmtId="0" fontId="60" fillId="0" borderId="19" xfId="2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30" fillId="4" borderId="7" xfId="2" applyFont="1" applyFill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37" fillId="0" borderId="21" xfId="2" applyFont="1" applyBorder="1" applyAlignment="1">
      <alignment horizontal="left" vertical="center" wrapText="1" indent="1"/>
    </xf>
    <xf numFmtId="0" fontId="20" fillId="3" borderId="18" xfId="2" applyFont="1" applyFill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2" xfId="2" applyFont="1" applyBorder="1" applyAlignment="1">
      <alignment horizontal="center" vertical="center"/>
    </xf>
    <xf numFmtId="0" fontId="26" fillId="3" borderId="3" xfId="0" applyFont="1" applyFill="1" applyBorder="1" applyAlignment="1">
      <alignment horizontal="left" vertical="center" wrapText="1"/>
    </xf>
    <xf numFmtId="0" fontId="30" fillId="4" borderId="22" xfId="2" applyFont="1" applyFill="1" applyBorder="1" applyAlignment="1">
      <alignment horizontal="center" vertical="center"/>
    </xf>
    <xf numFmtId="0" fontId="21" fillId="0" borderId="15" xfId="2" applyFont="1" applyBorder="1" applyAlignment="1">
      <alignment horizontal="left" vertical="center" wrapText="1" indent="1"/>
    </xf>
    <xf numFmtId="0" fontId="19" fillId="0" borderId="19" xfId="2" applyFont="1" applyBorder="1" applyAlignment="1">
      <alignment horizontal="right" vertical="center"/>
    </xf>
    <xf numFmtId="0" fontId="27" fillId="0" borderId="1" xfId="2" applyFont="1" applyBorder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68" fillId="4" borderId="23" xfId="2" applyFont="1" applyFill="1" applyBorder="1" applyAlignment="1">
      <alignment horizontal="center" vertical="center"/>
    </xf>
    <xf numFmtId="0" fontId="4" fillId="0" borderId="0" xfId="0" applyFont="1"/>
    <xf numFmtId="0" fontId="28" fillId="4" borderId="23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8" fillId="6" borderId="22" xfId="2" applyFont="1" applyFill="1" applyBorder="1" applyAlignment="1">
      <alignment horizontal="center" vertical="center"/>
    </xf>
    <xf numFmtId="0" fontId="18" fillId="4" borderId="9" xfId="2" applyFont="1" applyFill="1" applyBorder="1" applyAlignment="1">
      <alignment horizontal="center" vertical="center"/>
    </xf>
    <xf numFmtId="0" fontId="28" fillId="6" borderId="23" xfId="2" applyFont="1" applyFill="1" applyBorder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69" fillId="0" borderId="0" xfId="2" applyFont="1" applyAlignment="1">
      <alignment horizontal="right" vertical="center"/>
    </xf>
    <xf numFmtId="0" fontId="70" fillId="0" borderId="0" xfId="2" applyFont="1" applyAlignment="1">
      <alignment horizontal="right" vertical="center"/>
    </xf>
    <xf numFmtId="0" fontId="30" fillId="0" borderId="0" xfId="2" applyFont="1" applyAlignment="1">
      <alignment horizontal="right" vertical="top"/>
    </xf>
    <xf numFmtId="0" fontId="27" fillId="0" borderId="0" xfId="2" applyFont="1" applyAlignment="1">
      <alignment horizontal="center" vertical="center"/>
    </xf>
    <xf numFmtId="0" fontId="21" fillId="0" borderId="3" xfId="0" applyFont="1" applyFill="1" applyBorder="1" applyAlignment="1">
      <alignment horizontal="left" vertical="center" indent="1"/>
    </xf>
    <xf numFmtId="0" fontId="21" fillId="0" borderId="21" xfId="2" applyFont="1" applyFill="1" applyBorder="1" applyAlignment="1">
      <alignment horizontal="left" vertical="center" wrapText="1" indent="1"/>
    </xf>
    <xf numFmtId="0" fontId="68" fillId="4" borderId="22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21" fillId="0" borderId="0" xfId="2" applyFont="1" applyBorder="1" applyAlignment="1">
      <alignment horizontal="left" vertical="top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19" fillId="0" borderId="0" xfId="2" applyFont="1" applyBorder="1" applyAlignment="1">
      <alignment horizontal="right" vertical="center"/>
    </xf>
    <xf numFmtId="0" fontId="20" fillId="0" borderId="0" xfId="2" applyFont="1" applyBorder="1" applyAlignment="1">
      <alignment horizontal="right" vertical="center"/>
    </xf>
    <xf numFmtId="0" fontId="29" fillId="0" borderId="0" xfId="2" applyFont="1" applyBorder="1" applyAlignment="1">
      <alignment horizontal="right" vertical="center"/>
    </xf>
    <xf numFmtId="0" fontId="64" fillId="0" borderId="0" xfId="2" applyFont="1" applyBorder="1" applyAlignment="1">
      <alignment horizontal="right" vertical="center"/>
    </xf>
    <xf numFmtId="0" fontId="18" fillId="4" borderId="12" xfId="2" applyFont="1" applyFill="1" applyBorder="1" applyAlignment="1">
      <alignment horizontal="center" vertical="center"/>
    </xf>
    <xf numFmtId="0" fontId="26" fillId="4" borderId="15" xfId="2" applyFont="1" applyFill="1" applyBorder="1" applyAlignment="1">
      <alignment horizontal="left" vertical="center"/>
    </xf>
    <xf numFmtId="0" fontId="29" fillId="0" borderId="0" xfId="2" applyFont="1" applyBorder="1" applyAlignment="1">
      <alignment horizontal="center" vertical="center"/>
    </xf>
    <xf numFmtId="0" fontId="21" fillId="0" borderId="15" xfId="2" applyFont="1" applyFill="1" applyBorder="1" applyAlignment="1">
      <alignment horizontal="left" vertical="center" indent="1"/>
    </xf>
    <xf numFmtId="0" fontId="21" fillId="0" borderId="21" xfId="2" applyFont="1" applyFill="1" applyBorder="1" applyAlignment="1">
      <alignment horizontal="left" vertical="center" indent="2"/>
    </xf>
    <xf numFmtId="0" fontId="21" fillId="0" borderId="18" xfId="2" applyFont="1" applyFill="1" applyBorder="1" applyAlignment="1">
      <alignment horizontal="left" vertical="center" indent="2"/>
    </xf>
    <xf numFmtId="0" fontId="21" fillId="0" borderId="0" xfId="2" applyFont="1" applyFill="1" applyAlignment="1">
      <alignment horizontal="center" vertical="center"/>
    </xf>
    <xf numFmtId="0" fontId="21" fillId="0" borderId="18" xfId="2" applyFont="1" applyFill="1" applyBorder="1" applyAlignment="1">
      <alignment horizontal="left" vertical="center" wrapText="1" indent="1"/>
    </xf>
    <xf numFmtId="0" fontId="21" fillId="0" borderId="0" xfId="0" applyFont="1" applyFill="1" applyAlignment="1">
      <alignment vertical="center"/>
    </xf>
    <xf numFmtId="0" fontId="21" fillId="0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2" fillId="0" borderId="0" xfId="2" applyFont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3" fillId="0" borderId="0" xfId="2" applyFont="1" applyFill="1" applyAlignment="1">
      <alignment vertical="center"/>
    </xf>
    <xf numFmtId="0" fontId="72" fillId="0" borderId="0" xfId="2" applyFont="1" applyFill="1" applyAlignment="1">
      <alignment vertical="center"/>
    </xf>
    <xf numFmtId="0" fontId="33" fillId="0" borderId="0" xfId="2" applyFont="1" applyFill="1" applyAlignment="1">
      <alignment horizontal="right" vertical="center"/>
    </xf>
    <xf numFmtId="0" fontId="72" fillId="0" borderId="0" xfId="2" applyFont="1" applyFill="1" applyAlignment="1">
      <alignment horizontal="right" vertical="center"/>
    </xf>
    <xf numFmtId="0" fontId="33" fillId="0" borderId="0" xfId="2" applyFont="1" applyFill="1" applyAlignment="1">
      <alignment horizontal="center" vertical="center"/>
    </xf>
    <xf numFmtId="0" fontId="33" fillId="0" borderId="0" xfId="2" applyFont="1" applyAlignment="1">
      <alignment horizontal="right" vertical="center"/>
    </xf>
    <xf numFmtId="0" fontId="72" fillId="0" borderId="0" xfId="2" applyFont="1" applyAlignment="1">
      <alignment horizontal="right" vertical="center"/>
    </xf>
    <xf numFmtId="0" fontId="33" fillId="0" borderId="0" xfId="2" applyFont="1" applyAlignment="1">
      <alignment vertical="center"/>
    </xf>
    <xf numFmtId="0" fontId="22" fillId="0" borderId="0" xfId="2" applyFont="1" applyAlignment="1">
      <alignment horizontal="left" vertical="top"/>
    </xf>
    <xf numFmtId="0" fontId="22" fillId="0" borderId="0" xfId="2" applyFont="1" applyAlignment="1">
      <alignment vertical="center"/>
    </xf>
    <xf numFmtId="0" fontId="73" fillId="0" borderId="0" xfId="2" applyFont="1" applyAlignment="1">
      <alignment vertical="center"/>
    </xf>
    <xf numFmtId="0" fontId="22" fillId="0" borderId="0" xfId="2" applyFont="1" applyAlignment="1">
      <alignment horizontal="right" vertical="center"/>
    </xf>
    <xf numFmtId="0" fontId="73" fillId="0" borderId="0" xfId="2" applyFont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73" fillId="0" borderId="0" xfId="2" applyFont="1" applyAlignment="1">
      <alignment horizontal="center" vertical="center"/>
    </xf>
    <xf numFmtId="0" fontId="3" fillId="0" borderId="0" xfId="0" applyFont="1"/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0" fontId="72" fillId="0" borderId="0" xfId="2" applyFont="1" applyAlignment="1">
      <alignment vertical="center"/>
    </xf>
    <xf numFmtId="0" fontId="40" fillId="0" borderId="3" xfId="2" applyFont="1" applyFill="1" applyBorder="1" applyAlignment="1">
      <alignment horizontal="center" vertical="center"/>
    </xf>
    <xf numFmtId="0" fontId="40" fillId="0" borderId="5" xfId="2" applyFont="1" applyFill="1" applyBorder="1" applyAlignment="1">
      <alignment horizontal="center" vertical="center"/>
    </xf>
    <xf numFmtId="0" fontId="40" fillId="0" borderId="7" xfId="2" applyFont="1" applyFill="1" applyBorder="1" applyAlignment="1">
      <alignment horizontal="center" vertical="center"/>
    </xf>
    <xf numFmtId="0" fontId="40" fillId="4" borderId="24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5" fillId="0" borderId="0" xfId="2" applyFont="1" applyAlignment="1">
      <alignment horizontal="left" vertical="center" wrapText="1"/>
    </xf>
    <xf numFmtId="0" fontId="55" fillId="0" borderId="0" xfId="2" applyFont="1" applyAlignment="1">
      <alignment horizontal="left" vertical="center" wrapText="1"/>
    </xf>
    <xf numFmtId="0" fontId="45" fillId="0" borderId="0" xfId="2" applyFont="1" applyFill="1" applyAlignment="1">
      <alignment horizontal="left" vertical="top" wrapText="1"/>
    </xf>
    <xf numFmtId="0" fontId="45" fillId="0" borderId="0" xfId="2" applyFont="1" applyAlignment="1">
      <alignment horizontal="left" vertical="top" wrapText="1"/>
    </xf>
    <xf numFmtId="0" fontId="43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51" fillId="0" borderId="0" xfId="2" applyFont="1" applyAlignment="1">
      <alignment horizontal="left" vertical="center" wrapText="1"/>
    </xf>
    <xf numFmtId="0" fontId="54" fillId="0" borderId="0" xfId="2" applyFont="1" applyAlignment="1">
      <alignment horizontal="left" vertical="center" wrapText="1"/>
    </xf>
    <xf numFmtId="0" fontId="46" fillId="0" borderId="0" xfId="2" applyFont="1" applyAlignment="1">
      <alignment horizontal="left" vertical="center"/>
    </xf>
    <xf numFmtId="0" fontId="50" fillId="0" borderId="0" xfId="1" applyFont="1" applyFill="1" applyAlignment="1" applyProtection="1">
      <alignment horizontal="left" vertical="center" wrapText="1"/>
    </xf>
    <xf numFmtId="0" fontId="49" fillId="0" borderId="0" xfId="2" applyFont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4" borderId="28" xfId="2" applyFont="1" applyFill="1" applyBorder="1" applyAlignment="1">
      <alignment horizontal="center" vertical="center"/>
    </xf>
    <xf numFmtId="0" fontId="25" fillId="4" borderId="4" xfId="2" applyFont="1" applyFill="1" applyBorder="1" applyAlignment="1">
      <alignment horizontal="center" vertical="center"/>
    </xf>
    <xf numFmtId="0" fontId="41" fillId="4" borderId="33" xfId="0" applyFont="1" applyFill="1" applyBorder="1" applyAlignment="1">
      <alignment horizontal="left" vertical="center"/>
    </xf>
    <xf numFmtId="0" fontId="41" fillId="4" borderId="18" xfId="0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4" fillId="2" borderId="29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2" fillId="0" borderId="0" xfId="2" applyFont="1" applyAlignment="1">
      <alignment vertical="top" wrapText="1"/>
    </xf>
    <xf numFmtId="0" fontId="24" fillId="2" borderId="28" xfId="0" applyFont="1" applyFill="1" applyBorder="1" applyAlignment="1">
      <alignment horizontal="center" vertical="center"/>
    </xf>
    <xf numFmtId="0" fontId="26" fillId="2" borderId="29" xfId="2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1" fillId="0" borderId="0" xfId="2" applyFont="1" applyAlignment="1">
      <alignment horizontal="left" vertical="top" wrapText="1"/>
    </xf>
    <xf numFmtId="0" fontId="27" fillId="0" borderId="0" xfId="2" applyFont="1" applyAlignment="1">
      <alignment horizontal="center" vertical="center"/>
    </xf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FFFFCC"/>
      <color rgb="FFB8CCE4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zialministerium.at/Themen/Gesundheit/Gesundheitssystem/Krankenanstalten/Krankenanstalten-und-selbststaendige-Ambulatorien-in-Oesterreich/Selbststaendige-Ambulatorien-in-Oesterreich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view="pageLayout" zoomScaleNormal="115" zoomScaleSheetLayoutView="115" workbookViewId="0">
      <selection activeCell="B11" sqref="B11"/>
    </sheetView>
  </sheetViews>
  <sheetFormatPr baseColWidth="10" defaultColWidth="11.42578125" defaultRowHeight="12" customHeight="1" x14ac:dyDescent="0.2"/>
  <cols>
    <col min="1" max="1" width="6" style="8" customWidth="1"/>
    <col min="2" max="2" width="7.7109375" style="8" customWidth="1"/>
    <col min="3" max="3" width="7.7109375" style="9" customWidth="1"/>
    <col min="4" max="4" width="7.7109375" style="8" customWidth="1"/>
    <col min="5" max="5" width="7.7109375" style="9" customWidth="1"/>
    <col min="6" max="6" width="7.7109375" style="8" customWidth="1"/>
    <col min="7" max="7" width="7.7109375" style="9" customWidth="1"/>
    <col min="8" max="8" width="7.7109375" style="8" customWidth="1"/>
    <col min="9" max="9" width="7.7109375" style="9" customWidth="1"/>
    <col min="10" max="10" width="7.7109375" style="8" customWidth="1"/>
    <col min="11" max="11" width="7.7109375" style="9" customWidth="1"/>
    <col min="12" max="29" width="11.42578125" style="7"/>
    <col min="30" max="16384" width="11.42578125" style="8"/>
  </cols>
  <sheetData>
    <row r="1" spans="1:11" ht="38.25" customHeight="1" x14ac:dyDescent="0.2">
      <c r="A1" s="303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56.25" customHeight="1" x14ac:dyDescent="0.2">
      <c r="A2" s="299" t="s">
        <v>342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 ht="21.75" customHeight="1" x14ac:dyDescent="0.2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ht="20.25" customHeight="1" x14ac:dyDescent="0.2">
      <c r="A4" s="306" t="s">
        <v>163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1" ht="9.75" customHeight="1" x14ac:dyDescent="0.2">
      <c r="A5" s="133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08" customHeight="1" x14ac:dyDescent="0.2">
      <c r="A6" s="299" t="s">
        <v>164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</row>
    <row r="7" spans="1:11" ht="1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4.25" customHeight="1" x14ac:dyDescent="0.2">
      <c r="A8" s="181" t="s">
        <v>344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 ht="9" customHeight="1" x14ac:dyDescent="0.2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11" ht="47.25" customHeight="1" x14ac:dyDescent="0.2">
      <c r="A10" s="176" t="s">
        <v>339</v>
      </c>
      <c r="B10" s="301" t="s">
        <v>634</v>
      </c>
      <c r="C10" s="301"/>
      <c r="D10" s="301"/>
      <c r="E10" s="301"/>
      <c r="F10" s="301"/>
      <c r="G10" s="301"/>
      <c r="H10" s="301"/>
      <c r="I10" s="301"/>
      <c r="J10" s="301"/>
      <c r="K10" s="301"/>
    </row>
    <row r="11" spans="1:11" ht="6" customHeight="1" x14ac:dyDescent="0.2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ht="49.5" customHeight="1" x14ac:dyDescent="0.2">
      <c r="A12" s="176" t="s">
        <v>340</v>
      </c>
      <c r="B12" s="302" t="s">
        <v>341</v>
      </c>
      <c r="C12" s="302"/>
      <c r="D12" s="302"/>
      <c r="E12" s="302"/>
      <c r="F12" s="302"/>
      <c r="G12" s="302"/>
      <c r="H12" s="302"/>
      <c r="I12" s="302"/>
      <c r="J12" s="302"/>
      <c r="K12" s="302"/>
    </row>
    <row r="13" spans="1:11" ht="5.0999999999999996" customHeight="1" x14ac:dyDescent="0.2">
      <c r="A13" s="176"/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1" ht="31.15" customHeight="1" x14ac:dyDescent="0.2">
      <c r="A14" s="176" t="s">
        <v>469</v>
      </c>
      <c r="B14" s="302" t="s">
        <v>470</v>
      </c>
      <c r="C14" s="302"/>
      <c r="D14" s="302"/>
      <c r="E14" s="302"/>
      <c r="F14" s="302"/>
      <c r="G14" s="302"/>
      <c r="H14" s="302"/>
      <c r="I14" s="302"/>
      <c r="J14" s="302"/>
      <c r="K14" s="302"/>
    </row>
    <row r="15" spans="1:11" ht="61.15" customHeight="1" x14ac:dyDescent="0.2">
      <c r="A15" s="176"/>
      <c r="B15" s="302" t="s">
        <v>473</v>
      </c>
      <c r="C15" s="302"/>
      <c r="D15" s="302"/>
      <c r="E15" s="302"/>
      <c r="F15" s="302"/>
      <c r="G15" s="302"/>
      <c r="H15" s="302"/>
      <c r="I15" s="302"/>
      <c r="J15" s="302"/>
      <c r="K15" s="302"/>
    </row>
    <row r="17" spans="1:11" ht="98.65" customHeight="1" x14ac:dyDescent="0.2">
      <c r="A17" s="299" t="s">
        <v>620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3" customHeight="1" x14ac:dyDescent="0.2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spans="1:11" s="27" customFormat="1" ht="15" customHeight="1" x14ac:dyDescent="0.2">
      <c r="A19" s="307" t="s">
        <v>441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7"/>
    </row>
    <row r="20" spans="1:11" s="27" customFormat="1" ht="27" customHeight="1" x14ac:dyDescent="0.2">
      <c r="A20" s="308" t="s">
        <v>440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</row>
    <row r="21" spans="1:11" s="27" customFormat="1" ht="11.25" customHeight="1" x14ac:dyDescent="0.2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spans="1:11" ht="47.25" customHeight="1" x14ac:dyDescent="0.2">
      <c r="A22" s="299" t="s">
        <v>345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</row>
    <row r="23" spans="1:11" ht="18.600000000000001" customHeight="1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</row>
    <row r="24" spans="1:11" s="35" customFormat="1" ht="18.600000000000001" customHeight="1" x14ac:dyDescent="0.2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</row>
  </sheetData>
  <mergeCells count="14">
    <mergeCell ref="A22:K22"/>
    <mergeCell ref="A24:K24"/>
    <mergeCell ref="B10:K10"/>
    <mergeCell ref="B12:K12"/>
    <mergeCell ref="A1:K1"/>
    <mergeCell ref="A3:K3"/>
    <mergeCell ref="A2:K2"/>
    <mergeCell ref="A4:K4"/>
    <mergeCell ref="A6:K6"/>
    <mergeCell ref="B14:K14"/>
    <mergeCell ref="B15:K15"/>
    <mergeCell ref="A17:K17"/>
    <mergeCell ref="A19:K19"/>
    <mergeCell ref="A20:K20"/>
  </mergeCells>
  <hyperlinks>
    <hyperlink ref="A20" r:id="rId1"/>
  </hyperlinks>
  <printOptions horizontalCentered="1"/>
  <pageMargins left="0.78740157480314965" right="0.78740157480314965" top="0.98425196850393704" bottom="0.59055118110236227" header="0.39370078740157483" footer="0.31496062992125984"/>
  <pageSetup paperSize="9" fitToHeight="0" orientation="portrait" r:id="rId2"/>
  <headerFooter scaleWithDoc="0" alignWithMargins="0">
    <oddHeader>&amp;L&amp;"-,Fett"&amp;11&amp;K04-006ÖSG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showGridLines="0" view="pageLayout" zoomScale="160" zoomScaleNormal="90" zoomScalePageLayoutView="160" workbookViewId="0">
      <selection activeCell="C99" sqref="C99"/>
    </sheetView>
  </sheetViews>
  <sheetFormatPr baseColWidth="10" defaultColWidth="11.42578125" defaultRowHeight="12" customHeight="1" x14ac:dyDescent="0.2"/>
  <cols>
    <col min="1" max="1" width="1.7109375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15" width="1.42578125" style="7" customWidth="1"/>
    <col min="16" max="35" width="11.42578125" style="7"/>
    <col min="36" max="16384" width="11.42578125" style="8"/>
  </cols>
  <sheetData>
    <row r="1" spans="1:35" ht="27.75" customHeight="1" x14ac:dyDescent="0.2">
      <c r="A1" s="309" t="s">
        <v>337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35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35" s="11" customFormat="1" ht="20.25" customHeight="1" x14ac:dyDescent="0.2">
      <c r="A3" s="313"/>
      <c r="B3" s="315" t="s">
        <v>278</v>
      </c>
      <c r="C3" s="329" t="s">
        <v>646</v>
      </c>
      <c r="D3" s="324"/>
      <c r="E3" s="318" t="s">
        <v>649</v>
      </c>
      <c r="F3" s="324"/>
      <c r="G3" s="310" t="s">
        <v>447</v>
      </c>
      <c r="H3" s="321"/>
      <c r="I3" s="310" t="s">
        <v>21</v>
      </c>
      <c r="J3" s="321"/>
      <c r="K3" s="310" t="s">
        <v>2</v>
      </c>
      <c r="L3" s="321"/>
      <c r="M3" s="310" t="s">
        <v>443</v>
      </c>
      <c r="N3" s="322"/>
      <c r="O3" s="10"/>
      <c r="P3" s="10"/>
      <c r="Q3" s="10"/>
      <c r="R3" s="10"/>
      <c r="S3" s="10"/>
      <c r="T3" s="10"/>
      <c r="U3" s="10"/>
      <c r="V3" s="10"/>
      <c r="W3" s="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5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0"/>
      <c r="P4" s="10"/>
      <c r="Q4" s="10"/>
      <c r="R4" s="10"/>
      <c r="S4" s="10"/>
      <c r="W4" s="26"/>
      <c r="AI4" s="8"/>
    </row>
    <row r="5" spans="1:35" ht="20.100000000000001" customHeight="1" x14ac:dyDescent="0.2">
      <c r="A5" s="147"/>
      <c r="B5" s="14" t="s">
        <v>3</v>
      </c>
      <c r="C5" s="17">
        <f t="shared" ref="C5:N5" si="0">SUM(C6:C26)</f>
        <v>27</v>
      </c>
      <c r="D5" s="18">
        <f t="shared" si="0"/>
        <v>28</v>
      </c>
      <c r="E5" s="17">
        <f t="shared" si="0"/>
        <v>23</v>
      </c>
      <c r="F5" s="18">
        <f t="shared" si="0"/>
        <v>26</v>
      </c>
      <c r="G5" s="17">
        <f t="shared" si="0"/>
        <v>18</v>
      </c>
      <c r="H5" s="18">
        <f t="shared" si="0"/>
        <v>21</v>
      </c>
      <c r="I5" s="17">
        <f t="shared" si="0"/>
        <v>15</v>
      </c>
      <c r="J5" s="18">
        <f t="shared" si="0"/>
        <v>15</v>
      </c>
      <c r="K5" s="17">
        <f t="shared" si="0"/>
        <v>13</v>
      </c>
      <c r="L5" s="18">
        <f t="shared" si="0"/>
        <v>14</v>
      </c>
      <c r="M5" s="17">
        <f t="shared" si="0"/>
        <v>6</v>
      </c>
      <c r="N5" s="20">
        <f t="shared" si="0"/>
        <v>6</v>
      </c>
      <c r="O5" s="10"/>
      <c r="P5" s="10"/>
      <c r="Q5" s="10"/>
      <c r="R5" s="10"/>
      <c r="S5" s="10"/>
      <c r="T5" s="10"/>
      <c r="W5" s="26"/>
    </row>
    <row r="6" spans="1:35" s="27" customFormat="1" ht="15" customHeight="1" x14ac:dyDescent="0.2">
      <c r="A6" s="148"/>
      <c r="B6" s="52" t="s">
        <v>277</v>
      </c>
      <c r="C6" s="22">
        <v>4</v>
      </c>
      <c r="D6" s="24">
        <v>5</v>
      </c>
      <c r="E6" s="23">
        <v>6</v>
      </c>
      <c r="F6" s="24">
        <v>6</v>
      </c>
      <c r="G6" s="23">
        <v>4</v>
      </c>
      <c r="H6" s="24">
        <v>7</v>
      </c>
      <c r="I6" s="23">
        <v>5</v>
      </c>
      <c r="J6" s="24">
        <v>5</v>
      </c>
      <c r="K6" s="23">
        <v>5</v>
      </c>
      <c r="L6" s="24">
        <v>5</v>
      </c>
      <c r="M6" s="23">
        <v>2</v>
      </c>
      <c r="N6" s="25">
        <v>2</v>
      </c>
      <c r="O6" s="10"/>
      <c r="P6" s="10"/>
      <c r="Q6" s="10"/>
      <c r="R6" s="10"/>
      <c r="S6" s="10"/>
      <c r="T6" s="10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7" customFormat="1" ht="15" customHeight="1" x14ac:dyDescent="0.2">
      <c r="A7" s="148"/>
      <c r="B7" s="52" t="s">
        <v>4</v>
      </c>
      <c r="C7" s="22">
        <v>2</v>
      </c>
      <c r="D7" s="24">
        <v>2</v>
      </c>
      <c r="E7" s="23">
        <v>1</v>
      </c>
      <c r="F7" s="24">
        <v>1</v>
      </c>
      <c r="G7" s="23">
        <v>1</v>
      </c>
      <c r="H7" s="24">
        <v>1</v>
      </c>
      <c r="I7" s="23" t="s">
        <v>0</v>
      </c>
      <c r="J7" s="24" t="s">
        <v>0</v>
      </c>
      <c r="K7" s="23" t="s">
        <v>0</v>
      </c>
      <c r="L7" s="24" t="s">
        <v>0</v>
      </c>
      <c r="M7" s="23" t="s">
        <v>0</v>
      </c>
      <c r="N7" s="25" t="s">
        <v>0</v>
      </c>
      <c r="O7" s="10"/>
      <c r="P7" s="10"/>
      <c r="Q7" s="10"/>
      <c r="R7" s="10"/>
      <c r="S7" s="10"/>
      <c r="T7" s="10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27" customFormat="1" ht="15" customHeight="1" x14ac:dyDescent="0.2">
      <c r="A8" s="148"/>
      <c r="B8" s="52" t="s">
        <v>352</v>
      </c>
      <c r="C8" s="22">
        <v>1</v>
      </c>
      <c r="D8" s="24">
        <v>1</v>
      </c>
      <c r="E8" s="23" t="s">
        <v>0</v>
      </c>
      <c r="F8" s="24">
        <v>1</v>
      </c>
      <c r="G8" s="23" t="s">
        <v>0</v>
      </c>
      <c r="H8" s="24" t="s">
        <v>0</v>
      </c>
      <c r="I8" s="23" t="s">
        <v>0</v>
      </c>
      <c r="J8" s="24" t="s">
        <v>0</v>
      </c>
      <c r="K8" s="23" t="s">
        <v>0</v>
      </c>
      <c r="L8" s="24" t="s">
        <v>0</v>
      </c>
      <c r="M8" s="23" t="s">
        <v>0</v>
      </c>
      <c r="N8" s="25" t="s">
        <v>0</v>
      </c>
      <c r="O8" s="10"/>
      <c r="P8" s="10"/>
      <c r="Q8" s="10"/>
      <c r="R8" s="10"/>
      <c r="S8" s="10"/>
      <c r="T8" s="10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27" customFormat="1" ht="15" customHeight="1" x14ac:dyDescent="0.2">
      <c r="A9" s="148"/>
      <c r="B9" s="52" t="s">
        <v>647</v>
      </c>
      <c r="C9" s="22">
        <v>1</v>
      </c>
      <c r="D9" s="24">
        <v>1</v>
      </c>
      <c r="E9" s="23">
        <v>1</v>
      </c>
      <c r="F9" s="24">
        <v>1</v>
      </c>
      <c r="G9" s="23">
        <v>1</v>
      </c>
      <c r="H9" s="24">
        <v>1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  <c r="O9" s="10"/>
      <c r="P9" s="10"/>
      <c r="Q9" s="10"/>
      <c r="R9" s="10"/>
      <c r="S9" s="10"/>
      <c r="T9" s="10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27" customFormat="1" ht="15" customHeight="1" x14ac:dyDescent="0.2">
      <c r="A10" s="148"/>
      <c r="B10" s="52" t="s">
        <v>384</v>
      </c>
      <c r="C10" s="22">
        <v>2</v>
      </c>
      <c r="D10" s="24">
        <v>2</v>
      </c>
      <c r="E10" s="23">
        <v>1</v>
      </c>
      <c r="F10" s="24">
        <v>1</v>
      </c>
      <c r="G10" s="23" t="s">
        <v>0</v>
      </c>
      <c r="H10" s="24" t="s">
        <v>0</v>
      </c>
      <c r="I10" s="23">
        <v>2</v>
      </c>
      <c r="J10" s="24">
        <v>2</v>
      </c>
      <c r="K10" s="23">
        <v>1</v>
      </c>
      <c r="L10" s="24">
        <v>1</v>
      </c>
      <c r="M10" s="23" t="s">
        <v>0</v>
      </c>
      <c r="N10" s="25" t="s">
        <v>0</v>
      </c>
      <c r="O10" s="10"/>
      <c r="P10" s="10"/>
      <c r="Q10" s="10"/>
      <c r="R10" s="10"/>
      <c r="S10" s="10"/>
      <c r="T10" s="10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5" s="27" customFormat="1" ht="15" customHeight="1" x14ac:dyDescent="0.2">
      <c r="A11" s="148"/>
      <c r="B11" s="52" t="s">
        <v>571</v>
      </c>
      <c r="C11" s="22">
        <v>1</v>
      </c>
      <c r="D11" s="24">
        <v>1</v>
      </c>
      <c r="E11" s="23">
        <v>2</v>
      </c>
      <c r="F11" s="24">
        <v>2</v>
      </c>
      <c r="G11" s="23">
        <v>2</v>
      </c>
      <c r="H11" s="24">
        <v>2</v>
      </c>
      <c r="I11" s="23" t="s">
        <v>0</v>
      </c>
      <c r="J11" s="24" t="s">
        <v>0</v>
      </c>
      <c r="K11" s="23">
        <v>1</v>
      </c>
      <c r="L11" s="24">
        <v>1</v>
      </c>
      <c r="M11" s="23">
        <v>1</v>
      </c>
      <c r="N11" s="25">
        <v>1</v>
      </c>
      <c r="O11" s="10"/>
      <c r="P11" s="10"/>
      <c r="Q11" s="10"/>
      <c r="R11" s="10"/>
      <c r="S11" s="10"/>
      <c r="T11" s="10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 s="27" customFormat="1" ht="15" customHeight="1" x14ac:dyDescent="0.2">
      <c r="A12" s="148"/>
      <c r="B12" s="52" t="s">
        <v>650</v>
      </c>
      <c r="C12" s="22">
        <v>1</v>
      </c>
      <c r="D12" s="24">
        <v>1</v>
      </c>
      <c r="E12" s="23">
        <v>0</v>
      </c>
      <c r="F12" s="24">
        <v>1</v>
      </c>
      <c r="G12" s="23" t="s">
        <v>0</v>
      </c>
      <c r="H12" s="24" t="s">
        <v>0</v>
      </c>
      <c r="I12" s="23" t="s">
        <v>0</v>
      </c>
      <c r="J12" s="24" t="s">
        <v>0</v>
      </c>
      <c r="K12" s="23" t="s">
        <v>0</v>
      </c>
      <c r="L12" s="24" t="s">
        <v>0</v>
      </c>
      <c r="M12" s="23" t="s">
        <v>0</v>
      </c>
      <c r="N12" s="25" t="s">
        <v>0</v>
      </c>
      <c r="O12" s="10"/>
      <c r="P12" s="10"/>
      <c r="Q12" s="10"/>
      <c r="R12" s="10"/>
      <c r="S12" s="10"/>
      <c r="T12" s="10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 s="27" customFormat="1" ht="15" customHeight="1" x14ac:dyDescent="0.2">
      <c r="A13" s="149"/>
      <c r="B13" s="93" t="s">
        <v>166</v>
      </c>
      <c r="C13" s="71"/>
      <c r="D13" s="119"/>
      <c r="E13" s="46"/>
      <c r="F13" s="119"/>
      <c r="G13" s="46"/>
      <c r="H13" s="119"/>
      <c r="I13" s="46"/>
      <c r="J13" s="119"/>
      <c r="K13" s="46"/>
      <c r="L13" s="119"/>
      <c r="M13" s="46"/>
      <c r="N13" s="120"/>
      <c r="O13" s="10"/>
      <c r="P13" s="10"/>
      <c r="Q13" s="10"/>
      <c r="R13" s="10"/>
      <c r="S13" s="10"/>
      <c r="T13" s="10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35" s="27" customFormat="1" ht="14.25" customHeight="1" x14ac:dyDescent="0.2">
      <c r="A14" s="136"/>
      <c r="B14" s="65" t="s">
        <v>165</v>
      </c>
      <c r="C14" s="74"/>
      <c r="D14" s="119" t="s">
        <v>466</v>
      </c>
      <c r="E14" s="94"/>
      <c r="F14" s="119" t="s">
        <v>465</v>
      </c>
      <c r="G14" s="94" t="s">
        <v>0</v>
      </c>
      <c r="H14" s="119" t="s">
        <v>0</v>
      </c>
      <c r="I14" s="94" t="s">
        <v>0</v>
      </c>
      <c r="J14" s="119" t="s">
        <v>0</v>
      </c>
      <c r="K14" s="94" t="s">
        <v>0</v>
      </c>
      <c r="L14" s="119" t="s">
        <v>0</v>
      </c>
      <c r="M14" s="94" t="s">
        <v>0</v>
      </c>
      <c r="N14" s="123" t="s">
        <v>0</v>
      </c>
      <c r="O14" s="10"/>
      <c r="P14" s="10"/>
      <c r="Q14" s="10"/>
      <c r="R14" s="10"/>
      <c r="S14" s="10"/>
      <c r="T14" s="10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s="27" customFormat="1" ht="14.25" customHeight="1" x14ac:dyDescent="0.2">
      <c r="A15" s="140"/>
      <c r="B15" s="62" t="s">
        <v>427</v>
      </c>
      <c r="C15" s="77">
        <v>1</v>
      </c>
      <c r="D15" s="118">
        <v>1</v>
      </c>
      <c r="E15" s="64" t="s">
        <v>0</v>
      </c>
      <c r="F15" s="118" t="s">
        <v>0</v>
      </c>
      <c r="G15" s="64" t="s">
        <v>0</v>
      </c>
      <c r="H15" s="118" t="s">
        <v>0</v>
      </c>
      <c r="I15" s="64" t="s">
        <v>0</v>
      </c>
      <c r="J15" s="118" t="s">
        <v>0</v>
      </c>
      <c r="K15" s="64" t="s">
        <v>0</v>
      </c>
      <c r="L15" s="118" t="s">
        <v>0</v>
      </c>
      <c r="M15" s="64" t="s">
        <v>0</v>
      </c>
      <c r="N15" s="122" t="s">
        <v>0</v>
      </c>
      <c r="O15" s="10"/>
      <c r="P15" s="10"/>
      <c r="Q15" s="10"/>
      <c r="R15" s="10"/>
      <c r="S15" s="10"/>
      <c r="T15" s="10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s="27" customFormat="1" ht="15" customHeight="1" x14ac:dyDescent="0.2">
      <c r="A16" s="148"/>
      <c r="B16" s="52" t="s">
        <v>381</v>
      </c>
      <c r="C16" s="22">
        <v>2</v>
      </c>
      <c r="D16" s="24">
        <v>2</v>
      </c>
      <c r="E16" s="23">
        <v>2</v>
      </c>
      <c r="F16" s="24">
        <v>2</v>
      </c>
      <c r="G16" s="23">
        <v>2</v>
      </c>
      <c r="H16" s="24">
        <v>2</v>
      </c>
      <c r="I16" s="23">
        <v>2</v>
      </c>
      <c r="J16" s="24">
        <v>2</v>
      </c>
      <c r="K16" s="23" t="s">
        <v>0</v>
      </c>
      <c r="L16" s="24" t="s">
        <v>0</v>
      </c>
      <c r="M16" s="23" t="s">
        <v>0</v>
      </c>
      <c r="N16" s="25" t="s">
        <v>0</v>
      </c>
    </row>
    <row r="17" spans="1:14" s="27" customFormat="1" ht="15" customHeight="1" x14ac:dyDescent="0.2">
      <c r="A17" s="148"/>
      <c r="B17" s="52" t="s">
        <v>380</v>
      </c>
      <c r="C17" s="22">
        <v>1</v>
      </c>
      <c r="D17" s="24">
        <v>1</v>
      </c>
      <c r="E17" s="23">
        <v>1</v>
      </c>
      <c r="F17" s="24">
        <v>1</v>
      </c>
      <c r="G17" s="23">
        <v>2</v>
      </c>
      <c r="H17" s="24">
        <v>2</v>
      </c>
      <c r="I17" s="23" t="s">
        <v>0</v>
      </c>
      <c r="J17" s="24" t="s">
        <v>0</v>
      </c>
      <c r="K17" s="23">
        <v>1</v>
      </c>
      <c r="L17" s="24">
        <v>1</v>
      </c>
      <c r="M17" s="23">
        <v>1</v>
      </c>
      <c r="N17" s="25">
        <v>1</v>
      </c>
    </row>
    <row r="18" spans="1:14" s="27" customFormat="1" ht="15" customHeight="1" x14ac:dyDescent="0.2">
      <c r="A18" s="148"/>
      <c r="B18" s="52" t="s">
        <v>651</v>
      </c>
      <c r="C18" s="22">
        <v>1</v>
      </c>
      <c r="D18" s="24">
        <v>1</v>
      </c>
      <c r="E18" s="23">
        <v>0</v>
      </c>
      <c r="F18" s="24">
        <v>1</v>
      </c>
      <c r="G18" s="23" t="s">
        <v>0</v>
      </c>
      <c r="H18" s="24" t="s">
        <v>0</v>
      </c>
      <c r="I18" s="23" t="s">
        <v>0</v>
      </c>
      <c r="J18" s="24" t="s">
        <v>0</v>
      </c>
      <c r="K18" s="23" t="s">
        <v>0</v>
      </c>
      <c r="L18" s="24" t="s">
        <v>0</v>
      </c>
      <c r="M18" s="23" t="s">
        <v>0</v>
      </c>
      <c r="N18" s="25" t="s">
        <v>0</v>
      </c>
    </row>
    <row r="19" spans="1:14" s="27" customFormat="1" ht="15" customHeight="1" x14ac:dyDescent="0.2">
      <c r="A19" s="149"/>
      <c r="B19" s="93" t="s">
        <v>382</v>
      </c>
      <c r="C19" s="71"/>
      <c r="D19" s="119"/>
      <c r="E19" s="46"/>
      <c r="F19" s="119"/>
      <c r="G19" s="46"/>
      <c r="H19" s="119"/>
      <c r="I19" s="46"/>
      <c r="J19" s="119"/>
      <c r="K19" s="46"/>
      <c r="L19" s="119"/>
      <c r="M19" s="46"/>
      <c r="N19" s="120"/>
    </row>
    <row r="20" spans="1:14" s="27" customFormat="1" ht="15" customHeight="1" x14ac:dyDescent="0.2">
      <c r="A20" s="136"/>
      <c r="B20" s="266" t="s">
        <v>632</v>
      </c>
      <c r="C20" s="74">
        <v>2</v>
      </c>
      <c r="D20" s="119">
        <v>2</v>
      </c>
      <c r="E20" s="94">
        <v>2</v>
      </c>
      <c r="F20" s="119">
        <v>2</v>
      </c>
      <c r="G20" s="94">
        <v>3</v>
      </c>
      <c r="H20" s="119">
        <v>3</v>
      </c>
      <c r="I20" s="94">
        <v>2</v>
      </c>
      <c r="J20" s="119">
        <v>2</v>
      </c>
      <c r="K20" s="94">
        <v>1</v>
      </c>
      <c r="L20" s="119">
        <v>2</v>
      </c>
      <c r="M20" s="94">
        <v>1</v>
      </c>
      <c r="N20" s="123">
        <v>1</v>
      </c>
    </row>
    <row r="21" spans="1:14" s="27" customFormat="1" ht="15" customHeight="1" x14ac:dyDescent="0.2">
      <c r="A21" s="140"/>
      <c r="B21" s="267" t="s">
        <v>652</v>
      </c>
      <c r="C21" s="77">
        <v>1</v>
      </c>
      <c r="D21" s="118">
        <v>1</v>
      </c>
      <c r="E21" s="64">
        <v>1</v>
      </c>
      <c r="F21" s="118">
        <v>1</v>
      </c>
      <c r="G21" s="64" t="s">
        <v>0</v>
      </c>
      <c r="H21" s="118" t="s">
        <v>0</v>
      </c>
      <c r="I21" s="64" t="s">
        <v>0</v>
      </c>
      <c r="J21" s="118" t="s">
        <v>0</v>
      </c>
      <c r="K21" s="64" t="s">
        <v>0</v>
      </c>
      <c r="L21" s="118" t="s">
        <v>0</v>
      </c>
      <c r="M21" s="64" t="s">
        <v>0</v>
      </c>
      <c r="N21" s="122" t="s">
        <v>0</v>
      </c>
    </row>
    <row r="22" spans="1:14" s="27" customFormat="1" ht="15" customHeight="1" x14ac:dyDescent="0.2">
      <c r="A22" s="148"/>
      <c r="B22" s="52" t="s">
        <v>350</v>
      </c>
      <c r="C22" s="22">
        <v>1</v>
      </c>
      <c r="D22" s="24">
        <v>1</v>
      </c>
      <c r="E22" s="23" t="s">
        <v>0</v>
      </c>
      <c r="F22" s="24" t="s">
        <v>0</v>
      </c>
      <c r="G22" s="23" t="s">
        <v>0</v>
      </c>
      <c r="H22" s="24" t="s">
        <v>0</v>
      </c>
      <c r="I22" s="23" t="s">
        <v>0</v>
      </c>
      <c r="J22" s="24" t="s">
        <v>0</v>
      </c>
      <c r="K22" s="23" t="s">
        <v>0</v>
      </c>
      <c r="L22" s="24" t="s">
        <v>0</v>
      </c>
      <c r="M22" s="23" t="s">
        <v>0</v>
      </c>
      <c r="N22" s="25" t="s">
        <v>0</v>
      </c>
    </row>
    <row r="23" spans="1:14" s="27" customFormat="1" ht="15" customHeight="1" x14ac:dyDescent="0.2">
      <c r="A23" s="148"/>
      <c r="B23" s="192" t="s">
        <v>5</v>
      </c>
      <c r="C23" s="63">
        <v>1</v>
      </c>
      <c r="D23" s="118">
        <v>1</v>
      </c>
      <c r="E23" s="64">
        <v>1</v>
      </c>
      <c r="F23" s="118">
        <v>1</v>
      </c>
      <c r="G23" s="64" t="s">
        <v>0</v>
      </c>
      <c r="H23" s="118" t="s">
        <v>0</v>
      </c>
      <c r="I23" s="64" t="s">
        <v>0</v>
      </c>
      <c r="J23" s="118" t="s">
        <v>0</v>
      </c>
      <c r="K23" s="64" t="s">
        <v>0</v>
      </c>
      <c r="L23" s="24" t="s">
        <v>0</v>
      </c>
      <c r="M23" s="23" t="s">
        <v>0</v>
      </c>
      <c r="N23" s="25" t="s">
        <v>0</v>
      </c>
    </row>
    <row r="24" spans="1:14" s="27" customFormat="1" ht="15" customHeight="1" x14ac:dyDescent="0.2">
      <c r="A24" s="148"/>
      <c r="B24" s="52" t="s">
        <v>653</v>
      </c>
      <c r="C24" s="22">
        <v>1</v>
      </c>
      <c r="D24" s="24">
        <v>1</v>
      </c>
      <c r="E24" s="23">
        <v>1</v>
      </c>
      <c r="F24" s="24">
        <v>1</v>
      </c>
      <c r="G24" s="23" t="s">
        <v>0</v>
      </c>
      <c r="H24" s="24" t="s">
        <v>0</v>
      </c>
      <c r="I24" s="23" t="s">
        <v>0</v>
      </c>
      <c r="J24" s="24" t="s">
        <v>0</v>
      </c>
      <c r="K24" s="23">
        <v>1</v>
      </c>
      <c r="L24" s="24">
        <v>1</v>
      </c>
      <c r="M24" s="23" t="s">
        <v>0</v>
      </c>
      <c r="N24" s="25" t="s">
        <v>0</v>
      </c>
    </row>
    <row r="25" spans="1:14" s="27" customFormat="1" ht="15" customHeight="1" x14ac:dyDescent="0.2">
      <c r="A25" s="148"/>
      <c r="B25" s="52" t="s">
        <v>385</v>
      </c>
      <c r="C25" s="22">
        <v>2</v>
      </c>
      <c r="D25" s="24">
        <v>2</v>
      </c>
      <c r="E25" s="23">
        <v>2</v>
      </c>
      <c r="F25" s="24">
        <v>2</v>
      </c>
      <c r="G25" s="23">
        <v>3</v>
      </c>
      <c r="H25" s="24">
        <v>3</v>
      </c>
      <c r="I25" s="23">
        <v>4</v>
      </c>
      <c r="J25" s="24">
        <v>4</v>
      </c>
      <c r="K25" s="23">
        <v>1</v>
      </c>
      <c r="L25" s="24">
        <v>1</v>
      </c>
      <c r="M25" s="23">
        <v>1</v>
      </c>
      <c r="N25" s="25">
        <v>1</v>
      </c>
    </row>
    <row r="26" spans="1:14" s="27" customFormat="1" ht="15" customHeight="1" x14ac:dyDescent="0.2">
      <c r="A26" s="148"/>
      <c r="B26" s="52" t="s">
        <v>383</v>
      </c>
      <c r="C26" s="22">
        <v>2</v>
      </c>
      <c r="D26" s="24">
        <v>2</v>
      </c>
      <c r="E26" s="23">
        <v>2</v>
      </c>
      <c r="F26" s="24">
        <v>2</v>
      </c>
      <c r="G26" s="23" t="s">
        <v>0</v>
      </c>
      <c r="H26" s="24" t="s">
        <v>0</v>
      </c>
      <c r="I26" s="23" t="s">
        <v>0</v>
      </c>
      <c r="J26" s="24" t="s">
        <v>0</v>
      </c>
      <c r="K26" s="23">
        <v>2</v>
      </c>
      <c r="L26" s="24">
        <v>2</v>
      </c>
      <c r="M26" s="23" t="s">
        <v>0</v>
      </c>
      <c r="N26" s="25" t="s">
        <v>0</v>
      </c>
    </row>
    <row r="27" spans="1:14" s="27" customFormat="1" ht="15" customHeight="1" x14ac:dyDescent="0.2">
      <c r="A27" s="148"/>
      <c r="B27" s="8"/>
      <c r="C27" s="8"/>
      <c r="D27" s="9"/>
      <c r="E27" s="8"/>
      <c r="F27" s="9"/>
      <c r="G27" s="8"/>
      <c r="H27" s="9"/>
      <c r="I27" s="8"/>
      <c r="J27" s="9"/>
      <c r="K27" s="8"/>
      <c r="L27" s="9"/>
      <c r="M27" s="8"/>
      <c r="N27" s="30"/>
    </row>
    <row r="28" spans="1:14" ht="20.100000000000001" customHeight="1" x14ac:dyDescent="0.2">
      <c r="A28" s="147"/>
      <c r="B28" s="14" t="s">
        <v>1</v>
      </c>
      <c r="C28" s="15">
        <f>SUM(C29:C34)</f>
        <v>5</v>
      </c>
      <c r="D28" s="16">
        <f t="shared" ref="D28:N28" si="1">SUM(D29:D34)</f>
        <v>5</v>
      </c>
      <c r="E28" s="17">
        <f t="shared" si="1"/>
        <v>4</v>
      </c>
      <c r="F28" s="18">
        <f t="shared" si="1"/>
        <v>3</v>
      </c>
      <c r="G28" s="19">
        <f t="shared" si="1"/>
        <v>1</v>
      </c>
      <c r="H28" s="18">
        <f t="shared" si="1"/>
        <v>1</v>
      </c>
      <c r="I28" s="17">
        <f t="shared" si="1"/>
        <v>0</v>
      </c>
      <c r="J28" s="18">
        <f t="shared" si="1"/>
        <v>0</v>
      </c>
      <c r="K28" s="19">
        <f t="shared" si="1"/>
        <v>2</v>
      </c>
      <c r="L28" s="18">
        <f t="shared" si="1"/>
        <v>1</v>
      </c>
      <c r="M28" s="17">
        <f t="shared" si="1"/>
        <v>0</v>
      </c>
      <c r="N28" s="20">
        <f t="shared" si="1"/>
        <v>0</v>
      </c>
    </row>
    <row r="29" spans="1:14" ht="12.75" x14ac:dyDescent="0.2">
      <c r="A29" s="148"/>
      <c r="B29" s="52" t="s">
        <v>353</v>
      </c>
      <c r="C29" s="22">
        <v>1</v>
      </c>
      <c r="D29" s="24">
        <v>1</v>
      </c>
      <c r="E29" s="23" t="s">
        <v>0</v>
      </c>
      <c r="F29" s="24" t="s">
        <v>0</v>
      </c>
      <c r="G29" s="23" t="s">
        <v>0</v>
      </c>
      <c r="H29" s="24" t="s">
        <v>0</v>
      </c>
      <c r="I29" s="23" t="s">
        <v>0</v>
      </c>
      <c r="J29" s="24" t="s">
        <v>0</v>
      </c>
      <c r="K29" s="23">
        <v>1</v>
      </c>
      <c r="L29" s="24">
        <v>1</v>
      </c>
      <c r="M29" s="23" t="s">
        <v>0</v>
      </c>
      <c r="N29" s="25" t="s">
        <v>0</v>
      </c>
    </row>
    <row r="30" spans="1:14" ht="12.75" x14ac:dyDescent="0.2">
      <c r="A30" s="148"/>
      <c r="B30" s="52" t="s">
        <v>6</v>
      </c>
      <c r="C30" s="22">
        <v>1</v>
      </c>
      <c r="D30" s="24">
        <v>1</v>
      </c>
      <c r="E30" s="23" t="s">
        <v>0</v>
      </c>
      <c r="F30" s="24" t="s">
        <v>0</v>
      </c>
      <c r="G30" s="23" t="s">
        <v>0</v>
      </c>
      <c r="H30" s="24" t="s">
        <v>0</v>
      </c>
      <c r="I30" s="23" t="s">
        <v>0</v>
      </c>
      <c r="J30" s="24" t="s">
        <v>0</v>
      </c>
      <c r="K30" s="23" t="s">
        <v>0</v>
      </c>
      <c r="L30" s="24" t="s">
        <v>0</v>
      </c>
      <c r="M30" s="23" t="s">
        <v>0</v>
      </c>
      <c r="N30" s="25" t="s">
        <v>0</v>
      </c>
    </row>
    <row r="31" spans="1:14" ht="12.75" x14ac:dyDescent="0.2">
      <c r="A31" s="148"/>
      <c r="B31" s="52" t="s">
        <v>7</v>
      </c>
      <c r="C31" s="22">
        <v>1</v>
      </c>
      <c r="D31" s="24">
        <v>1</v>
      </c>
      <c r="E31" s="23">
        <v>1</v>
      </c>
      <c r="F31" s="24">
        <v>1</v>
      </c>
      <c r="G31" s="23" t="s">
        <v>0</v>
      </c>
      <c r="H31" s="24" t="s">
        <v>0</v>
      </c>
      <c r="I31" s="23" t="s">
        <v>0</v>
      </c>
      <c r="J31" s="24" t="s">
        <v>0</v>
      </c>
      <c r="K31" s="23" t="s">
        <v>0</v>
      </c>
      <c r="L31" s="24" t="s">
        <v>0</v>
      </c>
      <c r="M31" s="23" t="s">
        <v>0</v>
      </c>
      <c r="N31" s="25" t="s">
        <v>0</v>
      </c>
    </row>
    <row r="32" spans="1:14" ht="12.75" x14ac:dyDescent="0.2">
      <c r="A32" s="148"/>
      <c r="B32" s="52" t="s">
        <v>8</v>
      </c>
      <c r="C32" s="22">
        <v>1</v>
      </c>
      <c r="D32" s="24">
        <v>1</v>
      </c>
      <c r="E32" s="23">
        <v>1</v>
      </c>
      <c r="F32" s="24">
        <v>1</v>
      </c>
      <c r="G32" s="23" t="s">
        <v>0</v>
      </c>
      <c r="H32" s="24" t="s">
        <v>0</v>
      </c>
      <c r="I32" s="23" t="s">
        <v>0</v>
      </c>
      <c r="J32" s="24" t="s">
        <v>0</v>
      </c>
      <c r="K32" s="23" t="s">
        <v>0</v>
      </c>
      <c r="L32" s="24" t="s">
        <v>0</v>
      </c>
      <c r="M32" s="23" t="s">
        <v>0</v>
      </c>
      <c r="N32" s="25" t="s">
        <v>0</v>
      </c>
    </row>
    <row r="33" spans="1:14" ht="12.75" x14ac:dyDescent="0.2">
      <c r="A33" s="148"/>
      <c r="B33" s="52" t="s">
        <v>9</v>
      </c>
      <c r="C33" s="22">
        <v>1</v>
      </c>
      <c r="D33" s="24">
        <v>1</v>
      </c>
      <c r="E33" s="23">
        <v>2</v>
      </c>
      <c r="F33" s="24">
        <v>1</v>
      </c>
      <c r="G33" s="23">
        <v>1</v>
      </c>
      <c r="H33" s="24">
        <v>1</v>
      </c>
      <c r="I33" s="23" t="s">
        <v>0</v>
      </c>
      <c r="J33" s="24" t="s">
        <v>0</v>
      </c>
      <c r="K33" s="23">
        <v>1</v>
      </c>
      <c r="L33" s="24">
        <v>0</v>
      </c>
      <c r="M33" s="23" t="s">
        <v>0</v>
      </c>
      <c r="N33" s="25" t="s">
        <v>0</v>
      </c>
    </row>
    <row r="34" spans="1:14" ht="12.75" x14ac:dyDescent="0.2">
      <c r="A34" s="148"/>
      <c r="B34" s="52" t="s">
        <v>10</v>
      </c>
      <c r="C34" s="22" t="s">
        <v>0</v>
      </c>
      <c r="D34" s="24" t="s">
        <v>0</v>
      </c>
      <c r="E34" s="23" t="s">
        <v>0</v>
      </c>
      <c r="F34" s="24" t="s">
        <v>0</v>
      </c>
      <c r="G34" s="23" t="s">
        <v>0</v>
      </c>
      <c r="H34" s="24" t="s">
        <v>0</v>
      </c>
      <c r="I34" s="23" t="s">
        <v>0</v>
      </c>
      <c r="J34" s="24" t="s">
        <v>0</v>
      </c>
      <c r="K34" s="23" t="s">
        <v>0</v>
      </c>
      <c r="L34" s="24" t="s">
        <v>0</v>
      </c>
      <c r="M34" s="23" t="s">
        <v>0</v>
      </c>
      <c r="N34" s="25" t="s">
        <v>0</v>
      </c>
    </row>
    <row r="35" spans="1:14" s="9" customFormat="1" ht="15" customHeight="1" x14ac:dyDescent="0.2">
      <c r="A35" s="6"/>
      <c r="B35" s="34"/>
      <c r="C35" s="153"/>
      <c r="D35" s="154"/>
      <c r="E35" s="153"/>
      <c r="F35" s="153"/>
      <c r="G35" s="47"/>
      <c r="H35" s="154"/>
      <c r="I35" s="153"/>
      <c r="J35" s="154"/>
      <c r="K35" s="47"/>
      <c r="L35" s="154"/>
      <c r="M35" s="153"/>
      <c r="N35" s="154"/>
    </row>
    <row r="36" spans="1:14" ht="18.600000000000001" customHeight="1" x14ac:dyDescent="0.2">
      <c r="A36" s="147"/>
      <c r="B36" s="151" t="s">
        <v>430</v>
      </c>
      <c r="C36" s="15">
        <f t="shared" ref="C36:N36" si="2">SUM(C37:C97)</f>
        <v>20</v>
      </c>
      <c r="D36" s="16">
        <f t="shared" si="2"/>
        <v>19</v>
      </c>
      <c r="E36" s="15">
        <f t="shared" si="2"/>
        <v>31</v>
      </c>
      <c r="F36" s="18">
        <f t="shared" si="2"/>
        <v>25</v>
      </c>
      <c r="G36" s="19">
        <f t="shared" si="2"/>
        <v>8</v>
      </c>
      <c r="H36" s="18">
        <f t="shared" si="2"/>
        <v>6</v>
      </c>
      <c r="I36" s="17">
        <f t="shared" si="2"/>
        <v>1</v>
      </c>
      <c r="J36" s="18">
        <f t="shared" si="2"/>
        <v>0</v>
      </c>
      <c r="K36" s="19">
        <f t="shared" si="2"/>
        <v>1</v>
      </c>
      <c r="L36" s="18">
        <f t="shared" si="2"/>
        <v>0</v>
      </c>
      <c r="M36" s="17">
        <f t="shared" si="2"/>
        <v>2</v>
      </c>
      <c r="N36" s="20">
        <f t="shared" si="2"/>
        <v>0</v>
      </c>
    </row>
    <row r="37" spans="1:14" ht="11.25" customHeight="1" x14ac:dyDescent="0.2">
      <c r="A37" s="136"/>
      <c r="B37" s="141" t="s">
        <v>155</v>
      </c>
      <c r="C37" s="60">
        <v>2</v>
      </c>
      <c r="D37" s="127">
        <v>2</v>
      </c>
      <c r="E37" s="61">
        <v>3</v>
      </c>
      <c r="F37" s="127">
        <v>2</v>
      </c>
      <c r="G37" s="61" t="s">
        <v>0</v>
      </c>
      <c r="H37" s="127" t="s">
        <v>0</v>
      </c>
      <c r="I37" s="61" t="s">
        <v>0</v>
      </c>
      <c r="J37" s="127" t="s">
        <v>0</v>
      </c>
      <c r="K37" s="61" t="s">
        <v>0</v>
      </c>
      <c r="L37" s="127" t="s">
        <v>0</v>
      </c>
      <c r="M37" s="61">
        <v>1</v>
      </c>
      <c r="N37" s="120" t="s">
        <v>0</v>
      </c>
    </row>
    <row r="38" spans="1:14" ht="12" customHeight="1" x14ac:dyDescent="0.2">
      <c r="A38" s="136"/>
      <c r="B38" s="131" t="s">
        <v>325</v>
      </c>
      <c r="C38" s="60" t="s">
        <v>158</v>
      </c>
      <c r="D38" s="128" t="s">
        <v>158</v>
      </c>
      <c r="E38" s="61" t="s">
        <v>158</v>
      </c>
      <c r="F38" s="128"/>
      <c r="G38" s="61"/>
      <c r="H38" s="128"/>
      <c r="I38" s="61"/>
      <c r="J38" s="128"/>
      <c r="K38" s="61"/>
      <c r="L38" s="128"/>
      <c r="M38" s="61"/>
      <c r="N38" s="123"/>
    </row>
    <row r="39" spans="1:14" s="7" customFormat="1" ht="12" customHeight="1" x14ac:dyDescent="0.2">
      <c r="A39" s="136"/>
      <c r="B39" s="131" t="s">
        <v>167</v>
      </c>
      <c r="C39" s="60" t="s">
        <v>158</v>
      </c>
      <c r="D39" s="128" t="s">
        <v>158</v>
      </c>
      <c r="E39" s="61" t="s">
        <v>159</v>
      </c>
      <c r="F39" s="128" t="s">
        <v>159</v>
      </c>
      <c r="G39" s="61"/>
      <c r="H39" s="128"/>
      <c r="I39" s="61"/>
      <c r="J39" s="128"/>
      <c r="K39" s="61"/>
      <c r="L39" s="128"/>
      <c r="M39" s="61"/>
      <c r="N39" s="123"/>
    </row>
    <row r="40" spans="1:14" s="7" customFormat="1" ht="12" customHeight="1" x14ac:dyDescent="0.2">
      <c r="A40" s="136"/>
      <c r="B40" s="130" t="s">
        <v>608</v>
      </c>
      <c r="C40" s="63"/>
      <c r="D40" s="118"/>
      <c r="E40" s="64"/>
      <c r="F40" s="118"/>
      <c r="G40" s="64"/>
      <c r="H40" s="118"/>
      <c r="I40" s="64"/>
      <c r="J40" s="118"/>
      <c r="K40" s="64"/>
      <c r="L40" s="118"/>
      <c r="M40" s="64" t="s">
        <v>158</v>
      </c>
      <c r="N40" s="122"/>
    </row>
    <row r="41" spans="1:14" s="7" customFormat="1" ht="12" customHeight="1" x14ac:dyDescent="0.2">
      <c r="A41" s="149"/>
      <c r="B41" s="141" t="s">
        <v>609</v>
      </c>
      <c r="C41" s="60"/>
      <c r="D41" s="127"/>
      <c r="E41" s="61">
        <v>1</v>
      </c>
      <c r="F41" s="127">
        <v>0</v>
      </c>
      <c r="G41" s="61"/>
      <c r="H41" s="127"/>
      <c r="I41" s="61"/>
      <c r="J41" s="127"/>
      <c r="K41" s="61"/>
      <c r="L41" s="127"/>
      <c r="M41" s="61"/>
      <c r="N41" s="120"/>
    </row>
    <row r="42" spans="1:14" s="7" customFormat="1" ht="12" customHeight="1" x14ac:dyDescent="0.2">
      <c r="A42" s="136"/>
      <c r="B42" s="130" t="s">
        <v>610</v>
      </c>
      <c r="C42" s="63"/>
      <c r="D42" s="118"/>
      <c r="E42" s="64" t="s">
        <v>158</v>
      </c>
      <c r="F42" s="118"/>
      <c r="G42" s="64"/>
      <c r="H42" s="118"/>
      <c r="I42" s="64"/>
      <c r="J42" s="118"/>
      <c r="K42" s="64"/>
      <c r="L42" s="118"/>
      <c r="M42" s="64"/>
      <c r="N42" s="122"/>
    </row>
    <row r="43" spans="1:14" ht="11.25" customHeight="1" x14ac:dyDescent="0.2">
      <c r="A43" s="149"/>
      <c r="B43" s="37" t="s">
        <v>431</v>
      </c>
      <c r="C43" s="60">
        <v>0</v>
      </c>
      <c r="D43" s="127">
        <v>1</v>
      </c>
      <c r="E43" s="61">
        <v>1</v>
      </c>
      <c r="F43" s="127">
        <v>1</v>
      </c>
      <c r="G43" s="61" t="s">
        <v>0</v>
      </c>
      <c r="H43" s="127" t="s">
        <v>0</v>
      </c>
      <c r="I43" s="61" t="s">
        <v>0</v>
      </c>
      <c r="J43" s="127" t="s">
        <v>0</v>
      </c>
      <c r="K43" s="61" t="s">
        <v>0</v>
      </c>
      <c r="L43" s="127" t="s">
        <v>0</v>
      </c>
      <c r="M43" s="61" t="s">
        <v>0</v>
      </c>
      <c r="N43" s="120" t="s">
        <v>0</v>
      </c>
    </row>
    <row r="44" spans="1:14" ht="12" customHeight="1" x14ac:dyDescent="0.2">
      <c r="A44" s="136"/>
      <c r="B44" s="131" t="s">
        <v>654</v>
      </c>
      <c r="C44" s="60"/>
      <c r="D44" s="128"/>
      <c r="E44" s="61"/>
      <c r="F44" s="128" t="s">
        <v>465</v>
      </c>
      <c r="G44" s="61"/>
      <c r="H44" s="128"/>
      <c r="I44" s="61"/>
      <c r="J44" s="128"/>
      <c r="K44" s="61"/>
      <c r="L44" s="128"/>
      <c r="M44" s="61"/>
      <c r="N44" s="123"/>
    </row>
    <row r="45" spans="1:14" s="7" customFormat="1" ht="12" customHeight="1" x14ac:dyDescent="0.2">
      <c r="A45" s="136"/>
      <c r="B45" s="130" t="s">
        <v>168</v>
      </c>
      <c r="C45" s="63"/>
      <c r="D45" s="118" t="s">
        <v>158</v>
      </c>
      <c r="E45" s="64" t="s">
        <v>158</v>
      </c>
      <c r="F45" s="118" t="s">
        <v>158</v>
      </c>
      <c r="G45" s="64"/>
      <c r="H45" s="118"/>
      <c r="I45" s="64"/>
      <c r="J45" s="118"/>
      <c r="K45" s="64"/>
      <c r="L45" s="118"/>
      <c r="M45" s="64"/>
      <c r="N45" s="122"/>
    </row>
    <row r="46" spans="1:14" ht="14.1" customHeight="1" x14ac:dyDescent="0.2">
      <c r="A46" s="149"/>
      <c r="B46" s="141" t="s">
        <v>566</v>
      </c>
      <c r="C46" s="60">
        <v>1</v>
      </c>
      <c r="D46" s="127">
        <v>1</v>
      </c>
      <c r="E46" s="268">
        <v>0</v>
      </c>
      <c r="F46" s="127">
        <v>2</v>
      </c>
      <c r="G46" s="61" t="s">
        <v>0</v>
      </c>
      <c r="H46" s="127" t="s">
        <v>0</v>
      </c>
      <c r="I46" s="61" t="s">
        <v>0</v>
      </c>
      <c r="J46" s="127" t="s">
        <v>0</v>
      </c>
      <c r="K46" s="61" t="s">
        <v>0</v>
      </c>
      <c r="L46" s="127" t="s">
        <v>0</v>
      </c>
      <c r="M46" s="61" t="s">
        <v>0</v>
      </c>
      <c r="N46" s="120" t="s">
        <v>0</v>
      </c>
    </row>
    <row r="47" spans="1:14" ht="11.25" customHeight="1" x14ac:dyDescent="0.2">
      <c r="A47" s="136"/>
      <c r="B47" s="131" t="s">
        <v>567</v>
      </c>
      <c r="C47" s="60" t="s">
        <v>158</v>
      </c>
      <c r="D47" s="128" t="s">
        <v>158</v>
      </c>
      <c r="E47" s="61"/>
      <c r="F47" s="128" t="s">
        <v>158</v>
      </c>
      <c r="G47" s="61"/>
      <c r="H47" s="128"/>
      <c r="I47" s="61"/>
      <c r="J47" s="128"/>
      <c r="K47" s="61"/>
      <c r="L47" s="128"/>
      <c r="M47" s="61"/>
      <c r="N47" s="123"/>
    </row>
    <row r="48" spans="1:14" s="7" customFormat="1" ht="25.5" customHeight="1" x14ac:dyDescent="0.2">
      <c r="A48" s="136"/>
      <c r="B48" s="269" t="s">
        <v>627</v>
      </c>
      <c r="C48" s="63"/>
      <c r="D48" s="118"/>
      <c r="E48" s="64"/>
      <c r="F48" s="118" t="s">
        <v>158</v>
      </c>
      <c r="G48" s="64"/>
      <c r="H48" s="118"/>
      <c r="I48" s="64"/>
      <c r="J48" s="118"/>
      <c r="K48" s="64"/>
      <c r="L48" s="118"/>
      <c r="M48" s="64"/>
      <c r="N48" s="122"/>
    </row>
    <row r="49" spans="1:14" ht="12" customHeight="1" x14ac:dyDescent="0.2">
      <c r="A49" s="149"/>
      <c r="B49" s="141" t="s">
        <v>572</v>
      </c>
      <c r="C49" s="60" t="s">
        <v>0</v>
      </c>
      <c r="D49" s="127" t="s">
        <v>0</v>
      </c>
      <c r="E49" s="61">
        <v>1</v>
      </c>
      <c r="F49" s="127">
        <v>1</v>
      </c>
      <c r="G49" s="61" t="s">
        <v>0</v>
      </c>
      <c r="H49" s="127" t="s">
        <v>0</v>
      </c>
      <c r="I49" s="61" t="s">
        <v>0</v>
      </c>
      <c r="J49" s="127" t="s">
        <v>0</v>
      </c>
      <c r="K49" s="61" t="s">
        <v>0</v>
      </c>
      <c r="L49" s="127" t="s">
        <v>0</v>
      </c>
      <c r="M49" s="61" t="s">
        <v>0</v>
      </c>
      <c r="N49" s="120" t="s">
        <v>0</v>
      </c>
    </row>
    <row r="50" spans="1:14" ht="12" customHeight="1" x14ac:dyDescent="0.2">
      <c r="A50" s="136"/>
      <c r="B50" s="130" t="s">
        <v>623</v>
      </c>
      <c r="C50" s="63"/>
      <c r="D50" s="118"/>
      <c r="E50" s="64" t="s">
        <v>158</v>
      </c>
      <c r="F50" s="118" t="s">
        <v>158</v>
      </c>
      <c r="G50" s="64"/>
      <c r="H50" s="118"/>
      <c r="I50" s="64"/>
      <c r="J50" s="118"/>
      <c r="K50" s="64"/>
      <c r="L50" s="118"/>
      <c r="M50" s="64"/>
      <c r="N50" s="122"/>
    </row>
    <row r="51" spans="1:14" ht="11.25" customHeight="1" x14ac:dyDescent="0.2">
      <c r="A51" s="149"/>
      <c r="B51" s="37" t="s">
        <v>11</v>
      </c>
      <c r="C51" s="60">
        <v>2</v>
      </c>
      <c r="D51" s="127">
        <v>0</v>
      </c>
      <c r="E51" s="61">
        <v>1</v>
      </c>
      <c r="F51" s="127">
        <v>0</v>
      </c>
      <c r="G51" s="61">
        <v>3</v>
      </c>
      <c r="H51" s="127">
        <v>1</v>
      </c>
      <c r="I51" s="61">
        <v>1</v>
      </c>
      <c r="J51" s="127" t="s">
        <v>0</v>
      </c>
      <c r="K51" s="61">
        <v>1</v>
      </c>
      <c r="L51" s="127" t="s">
        <v>0</v>
      </c>
      <c r="M51" s="61">
        <v>1</v>
      </c>
      <c r="N51" s="120">
        <v>0</v>
      </c>
    </row>
    <row r="52" spans="1:14" ht="12" customHeight="1" x14ac:dyDescent="0.2">
      <c r="A52" s="136"/>
      <c r="B52" s="131" t="s">
        <v>169</v>
      </c>
      <c r="C52" s="60"/>
      <c r="D52" s="128"/>
      <c r="E52" s="61"/>
      <c r="F52" s="128"/>
      <c r="G52" s="61" t="s">
        <v>159</v>
      </c>
      <c r="H52" s="128" t="s">
        <v>158</v>
      </c>
      <c r="I52" s="61"/>
      <c r="J52" s="128"/>
      <c r="K52" s="61"/>
      <c r="L52" s="128"/>
      <c r="M52" s="61"/>
      <c r="N52" s="123"/>
    </row>
    <row r="53" spans="1:14" ht="12" customHeight="1" x14ac:dyDescent="0.2">
      <c r="A53" s="136"/>
      <c r="B53" s="131" t="s">
        <v>326</v>
      </c>
      <c r="C53" s="60" t="s">
        <v>158</v>
      </c>
      <c r="D53" s="128"/>
      <c r="E53" s="61"/>
      <c r="F53" s="128"/>
      <c r="G53" s="61"/>
      <c r="H53" s="128"/>
      <c r="I53" s="61"/>
      <c r="J53" s="128"/>
      <c r="K53" s="61"/>
      <c r="L53" s="128"/>
      <c r="M53" s="61"/>
      <c r="N53" s="123"/>
    </row>
    <row r="54" spans="1:14" ht="11.65" customHeight="1" x14ac:dyDescent="0.2">
      <c r="A54" s="136"/>
      <c r="B54" s="131" t="s">
        <v>417</v>
      </c>
      <c r="C54" s="60" t="s">
        <v>158</v>
      </c>
      <c r="D54" s="128"/>
      <c r="E54" s="61" t="s">
        <v>158</v>
      </c>
      <c r="F54" s="128"/>
      <c r="G54" s="61" t="s">
        <v>158</v>
      </c>
      <c r="H54" s="128"/>
      <c r="I54" s="61"/>
      <c r="J54" s="128"/>
      <c r="K54" s="61"/>
      <c r="L54" s="128"/>
      <c r="M54" s="61" t="s">
        <v>158</v>
      </c>
      <c r="N54" s="123"/>
    </row>
    <row r="55" spans="1:14" ht="23.1" customHeight="1" x14ac:dyDescent="0.2">
      <c r="A55" s="136"/>
      <c r="B55" s="131" t="s">
        <v>611</v>
      </c>
      <c r="C55" s="60"/>
      <c r="D55" s="128"/>
      <c r="E55" s="61"/>
      <c r="F55" s="128"/>
      <c r="G55" s="61"/>
      <c r="H55" s="128"/>
      <c r="I55" s="61"/>
      <c r="J55" s="128"/>
      <c r="K55" s="61" t="s">
        <v>158</v>
      </c>
      <c r="L55" s="128"/>
      <c r="M55" s="61"/>
      <c r="N55" s="123"/>
    </row>
    <row r="56" spans="1:14" ht="12" customHeight="1" x14ac:dyDescent="0.2">
      <c r="A56" s="136"/>
      <c r="B56" s="130" t="s">
        <v>612</v>
      </c>
      <c r="C56" s="63"/>
      <c r="D56" s="118"/>
      <c r="E56" s="64"/>
      <c r="F56" s="118"/>
      <c r="G56" s="64"/>
      <c r="H56" s="118"/>
      <c r="I56" s="64" t="s">
        <v>158</v>
      </c>
      <c r="J56" s="118"/>
      <c r="K56" s="64"/>
      <c r="L56" s="118"/>
      <c r="M56" s="64"/>
      <c r="N56" s="122"/>
    </row>
    <row r="57" spans="1:14" ht="11.25" customHeight="1" x14ac:dyDescent="0.2">
      <c r="A57" s="149"/>
      <c r="B57" s="141" t="s">
        <v>12</v>
      </c>
      <c r="C57" s="60">
        <v>2</v>
      </c>
      <c r="D57" s="127">
        <v>2</v>
      </c>
      <c r="E57" s="61">
        <v>3</v>
      </c>
      <c r="F57" s="127">
        <v>3</v>
      </c>
      <c r="G57" s="61">
        <v>1</v>
      </c>
      <c r="H57" s="127">
        <v>1</v>
      </c>
      <c r="I57" s="61" t="s">
        <v>0</v>
      </c>
      <c r="J57" s="127" t="s">
        <v>0</v>
      </c>
      <c r="K57" s="61" t="s">
        <v>0</v>
      </c>
      <c r="L57" s="127" t="s">
        <v>0</v>
      </c>
      <c r="M57" s="61" t="s">
        <v>0</v>
      </c>
      <c r="N57" s="120" t="s">
        <v>0</v>
      </c>
    </row>
    <row r="58" spans="1:14" ht="11.65" customHeight="1" x14ac:dyDescent="0.2">
      <c r="A58" s="136"/>
      <c r="B58" s="131" t="s">
        <v>170</v>
      </c>
      <c r="C58" s="60" t="s">
        <v>158</v>
      </c>
      <c r="D58" s="128" t="s">
        <v>158</v>
      </c>
      <c r="E58" s="61" t="s">
        <v>158</v>
      </c>
      <c r="F58" s="128" t="s">
        <v>158</v>
      </c>
      <c r="G58" s="61"/>
      <c r="H58" s="128"/>
      <c r="I58" s="61"/>
      <c r="J58" s="128"/>
      <c r="K58" s="61"/>
      <c r="L58" s="128"/>
      <c r="M58" s="61"/>
      <c r="N58" s="123"/>
    </row>
    <row r="59" spans="1:14" ht="11.65" customHeight="1" x14ac:dyDescent="0.2">
      <c r="A59" s="136"/>
      <c r="B59" s="131" t="s">
        <v>171</v>
      </c>
      <c r="C59" s="60"/>
      <c r="D59" s="128"/>
      <c r="E59" s="61" t="s">
        <v>158</v>
      </c>
      <c r="F59" s="128" t="s">
        <v>158</v>
      </c>
      <c r="G59" s="61" t="s">
        <v>158</v>
      </c>
      <c r="H59" s="128" t="s">
        <v>158</v>
      </c>
      <c r="I59" s="61"/>
      <c r="J59" s="128"/>
      <c r="K59" s="61"/>
      <c r="L59" s="128"/>
      <c r="M59" s="61"/>
      <c r="N59" s="123"/>
    </row>
    <row r="60" spans="1:14" ht="11.65" customHeight="1" x14ac:dyDescent="0.2">
      <c r="A60" s="136"/>
      <c r="B60" s="130" t="s">
        <v>346</v>
      </c>
      <c r="C60" s="63" t="s">
        <v>158</v>
      </c>
      <c r="D60" s="118" t="s">
        <v>158</v>
      </c>
      <c r="E60" s="64" t="s">
        <v>158</v>
      </c>
      <c r="F60" s="118" t="s">
        <v>158</v>
      </c>
      <c r="G60" s="64"/>
      <c r="H60" s="118"/>
      <c r="I60" s="64"/>
      <c r="J60" s="118"/>
      <c r="K60" s="64"/>
      <c r="L60" s="118"/>
      <c r="M60" s="64"/>
      <c r="N60" s="122"/>
    </row>
    <row r="61" spans="1:14" ht="11.25" customHeight="1" x14ac:dyDescent="0.2">
      <c r="A61" s="149"/>
      <c r="B61" s="141" t="s">
        <v>432</v>
      </c>
      <c r="C61" s="60">
        <v>1</v>
      </c>
      <c r="D61" s="127">
        <v>1</v>
      </c>
      <c r="E61" s="61">
        <v>1</v>
      </c>
      <c r="F61" s="127">
        <v>1</v>
      </c>
      <c r="G61" s="61" t="s">
        <v>0</v>
      </c>
      <c r="H61" s="127" t="s">
        <v>0</v>
      </c>
      <c r="I61" s="61" t="s">
        <v>0</v>
      </c>
      <c r="J61" s="127" t="s">
        <v>0</v>
      </c>
      <c r="K61" s="61" t="s">
        <v>0</v>
      </c>
      <c r="L61" s="127" t="s">
        <v>0</v>
      </c>
      <c r="M61" s="61" t="s">
        <v>0</v>
      </c>
      <c r="N61" s="120" t="s">
        <v>0</v>
      </c>
    </row>
    <row r="62" spans="1:14" ht="11.65" customHeight="1" x14ac:dyDescent="0.2">
      <c r="A62" s="136"/>
      <c r="B62" s="172" t="s">
        <v>439</v>
      </c>
      <c r="C62" s="63" t="s">
        <v>158</v>
      </c>
      <c r="D62" s="118" t="s">
        <v>158</v>
      </c>
      <c r="E62" s="64" t="s">
        <v>158</v>
      </c>
      <c r="F62" s="118" t="s">
        <v>158</v>
      </c>
      <c r="G62" s="64"/>
      <c r="H62" s="118"/>
      <c r="I62" s="64"/>
      <c r="J62" s="118"/>
      <c r="K62" s="64"/>
      <c r="L62" s="118"/>
      <c r="M62" s="64"/>
      <c r="N62" s="122"/>
    </row>
    <row r="63" spans="1:14" ht="14.1" customHeight="1" x14ac:dyDescent="0.2">
      <c r="A63" s="149"/>
      <c r="B63" s="141" t="s">
        <v>13</v>
      </c>
      <c r="C63" s="60">
        <v>1</v>
      </c>
      <c r="D63" s="127">
        <v>1</v>
      </c>
      <c r="E63" s="61">
        <v>3</v>
      </c>
      <c r="F63" s="127">
        <v>2</v>
      </c>
      <c r="G63" s="61" t="s">
        <v>0</v>
      </c>
      <c r="H63" s="127" t="s">
        <v>0</v>
      </c>
      <c r="I63" s="61" t="s">
        <v>0</v>
      </c>
      <c r="J63" s="127" t="s">
        <v>0</v>
      </c>
      <c r="K63" s="61" t="s">
        <v>0</v>
      </c>
      <c r="L63" s="127" t="s">
        <v>0</v>
      </c>
      <c r="M63" s="61" t="s">
        <v>0</v>
      </c>
      <c r="N63" s="120" t="s">
        <v>0</v>
      </c>
    </row>
    <row r="64" spans="1:14" ht="14.1" customHeight="1" x14ac:dyDescent="0.2">
      <c r="A64" s="136"/>
      <c r="B64" s="131" t="s">
        <v>172</v>
      </c>
      <c r="C64" s="60" t="s">
        <v>158</v>
      </c>
      <c r="D64" s="128" t="s">
        <v>158</v>
      </c>
      <c r="E64" s="61" t="s">
        <v>159</v>
      </c>
      <c r="F64" s="128" t="s">
        <v>159</v>
      </c>
      <c r="G64" s="61"/>
      <c r="H64" s="128"/>
      <c r="I64" s="61"/>
      <c r="J64" s="128"/>
      <c r="K64" s="61"/>
      <c r="L64" s="128"/>
      <c r="M64" s="61"/>
      <c r="N64" s="123"/>
    </row>
    <row r="65" spans="1:14" s="7" customFormat="1" ht="11.65" customHeight="1" x14ac:dyDescent="0.2">
      <c r="A65" s="136"/>
      <c r="B65" s="130" t="s">
        <v>613</v>
      </c>
      <c r="C65" s="63"/>
      <c r="D65" s="118"/>
      <c r="E65" s="64" t="s">
        <v>158</v>
      </c>
      <c r="F65" s="118"/>
      <c r="G65" s="64"/>
      <c r="H65" s="118"/>
      <c r="I65" s="64"/>
      <c r="J65" s="118"/>
      <c r="K65" s="64"/>
      <c r="L65" s="118"/>
      <c r="M65" s="64"/>
      <c r="N65" s="122"/>
    </row>
    <row r="66" spans="1:14" s="7" customFormat="1" ht="11.25" customHeight="1" x14ac:dyDescent="0.2">
      <c r="A66" s="149"/>
      <c r="B66" s="37" t="s">
        <v>14</v>
      </c>
      <c r="C66" s="60">
        <v>1</v>
      </c>
      <c r="D66" s="127">
        <v>1</v>
      </c>
      <c r="E66" s="61">
        <v>2</v>
      </c>
      <c r="F66" s="127">
        <v>1</v>
      </c>
      <c r="G66" s="61" t="s">
        <v>0</v>
      </c>
      <c r="H66" s="127" t="s">
        <v>0</v>
      </c>
      <c r="I66" s="61" t="s">
        <v>0</v>
      </c>
      <c r="J66" s="127" t="s">
        <v>0</v>
      </c>
      <c r="K66" s="61" t="s">
        <v>0</v>
      </c>
      <c r="L66" s="127" t="s">
        <v>0</v>
      </c>
      <c r="M66" s="61" t="s">
        <v>0</v>
      </c>
      <c r="N66" s="120" t="s">
        <v>0</v>
      </c>
    </row>
    <row r="67" spans="1:14" s="7" customFormat="1" ht="11.65" customHeight="1" x14ac:dyDescent="0.2">
      <c r="A67" s="136"/>
      <c r="B67" s="131" t="s">
        <v>655</v>
      </c>
      <c r="C67" s="60"/>
      <c r="D67" s="128"/>
      <c r="E67" s="61"/>
      <c r="F67" s="128" t="s">
        <v>465</v>
      </c>
      <c r="G67" s="61"/>
      <c r="H67" s="128"/>
      <c r="I67" s="61"/>
      <c r="J67" s="128"/>
      <c r="K67" s="61"/>
      <c r="L67" s="128"/>
      <c r="M67" s="61"/>
      <c r="N67" s="123"/>
    </row>
    <row r="68" spans="1:14" s="7" customFormat="1" ht="11.65" customHeight="1" x14ac:dyDescent="0.2">
      <c r="A68" s="136"/>
      <c r="B68" s="131" t="s">
        <v>173</v>
      </c>
      <c r="C68" s="60" t="s">
        <v>158</v>
      </c>
      <c r="D68" s="128" t="s">
        <v>158</v>
      </c>
      <c r="E68" s="61"/>
      <c r="F68" s="128"/>
      <c r="G68" s="61"/>
      <c r="H68" s="128"/>
      <c r="I68" s="61"/>
      <c r="J68" s="128"/>
      <c r="K68" s="61"/>
      <c r="L68" s="128"/>
      <c r="M68" s="61"/>
      <c r="N68" s="123"/>
    </row>
    <row r="69" spans="1:14" s="7" customFormat="1" ht="11.65" customHeight="1" x14ac:dyDescent="0.2">
      <c r="A69" s="136"/>
      <c r="B69" s="130" t="s">
        <v>174</v>
      </c>
      <c r="C69" s="63"/>
      <c r="D69" s="118"/>
      <c r="E69" s="64" t="s">
        <v>158</v>
      </c>
      <c r="F69" s="118" t="s">
        <v>158</v>
      </c>
      <c r="G69" s="64"/>
      <c r="H69" s="118"/>
      <c r="I69" s="64"/>
      <c r="J69" s="118"/>
      <c r="K69" s="64"/>
      <c r="L69" s="118"/>
      <c r="M69" s="64"/>
      <c r="N69" s="122"/>
    </row>
    <row r="70" spans="1:14" s="7" customFormat="1" ht="11.25" customHeight="1" x14ac:dyDescent="0.2">
      <c r="A70" s="149"/>
      <c r="B70" s="141" t="s">
        <v>152</v>
      </c>
      <c r="C70" s="60">
        <v>1</v>
      </c>
      <c r="D70" s="127">
        <v>1</v>
      </c>
      <c r="E70" s="61">
        <v>2</v>
      </c>
      <c r="F70" s="127">
        <v>1</v>
      </c>
      <c r="G70" s="61" t="s">
        <v>0</v>
      </c>
      <c r="H70" s="127" t="s">
        <v>0</v>
      </c>
      <c r="I70" s="61" t="s">
        <v>0</v>
      </c>
      <c r="J70" s="127" t="s">
        <v>0</v>
      </c>
      <c r="K70" s="61" t="s">
        <v>0</v>
      </c>
      <c r="L70" s="127" t="s">
        <v>0</v>
      </c>
      <c r="M70" s="61" t="s">
        <v>0</v>
      </c>
      <c r="N70" s="120" t="s">
        <v>0</v>
      </c>
    </row>
    <row r="71" spans="1:14" s="7" customFormat="1" ht="11.25" customHeight="1" x14ac:dyDescent="0.2">
      <c r="A71" s="136"/>
      <c r="B71" s="131" t="s">
        <v>656</v>
      </c>
      <c r="C71" s="60"/>
      <c r="D71" s="128"/>
      <c r="E71" s="61"/>
      <c r="F71" s="128" t="s">
        <v>465</v>
      </c>
      <c r="G71" s="61"/>
      <c r="H71" s="128"/>
      <c r="I71" s="61"/>
      <c r="J71" s="128"/>
      <c r="K71" s="61"/>
      <c r="L71" s="128"/>
      <c r="M71" s="61"/>
      <c r="N71" s="123"/>
    </row>
    <row r="72" spans="1:14" s="7" customFormat="1" ht="11.65" customHeight="1" x14ac:dyDescent="0.2">
      <c r="A72" s="136"/>
      <c r="B72" s="131" t="s">
        <v>175</v>
      </c>
      <c r="C72" s="60" t="s">
        <v>158</v>
      </c>
      <c r="D72" s="128" t="s">
        <v>158</v>
      </c>
      <c r="E72" s="61" t="s">
        <v>158</v>
      </c>
      <c r="F72" s="128" t="s">
        <v>158</v>
      </c>
      <c r="G72" s="61"/>
      <c r="H72" s="128"/>
      <c r="I72" s="61"/>
      <c r="J72" s="128"/>
      <c r="K72" s="61"/>
      <c r="L72" s="128"/>
      <c r="M72" s="61"/>
      <c r="N72" s="123"/>
    </row>
    <row r="73" spans="1:14" s="7" customFormat="1" ht="11.65" customHeight="1" x14ac:dyDescent="0.2">
      <c r="A73" s="136"/>
      <c r="B73" s="130" t="s">
        <v>416</v>
      </c>
      <c r="C73" s="63"/>
      <c r="D73" s="118"/>
      <c r="E73" s="64" t="s">
        <v>158</v>
      </c>
      <c r="F73" s="118"/>
      <c r="G73" s="64"/>
      <c r="H73" s="118"/>
      <c r="I73" s="64"/>
      <c r="J73" s="118"/>
      <c r="K73" s="64"/>
      <c r="L73" s="118"/>
      <c r="M73" s="64"/>
      <c r="N73" s="122"/>
    </row>
    <row r="74" spans="1:14" s="7" customFormat="1" ht="11.25" customHeight="1" x14ac:dyDescent="0.2">
      <c r="A74" s="149"/>
      <c r="B74" s="37" t="s">
        <v>15</v>
      </c>
      <c r="C74" s="60">
        <v>1</v>
      </c>
      <c r="D74" s="127">
        <v>1</v>
      </c>
      <c r="E74" s="61">
        <v>1</v>
      </c>
      <c r="F74" s="127">
        <v>1</v>
      </c>
      <c r="G74" s="61">
        <v>1</v>
      </c>
      <c r="H74" s="127">
        <v>1</v>
      </c>
      <c r="I74" s="61" t="s">
        <v>0</v>
      </c>
      <c r="J74" s="127" t="s">
        <v>0</v>
      </c>
      <c r="K74" s="61" t="s">
        <v>0</v>
      </c>
      <c r="L74" s="127" t="s">
        <v>0</v>
      </c>
      <c r="M74" s="61" t="s">
        <v>0</v>
      </c>
      <c r="N74" s="120" t="s">
        <v>0</v>
      </c>
    </row>
    <row r="75" spans="1:14" s="7" customFormat="1" ht="11.65" customHeight="1" x14ac:dyDescent="0.2">
      <c r="A75" s="136"/>
      <c r="B75" s="131" t="s">
        <v>657</v>
      </c>
      <c r="C75" s="60"/>
      <c r="D75" s="128"/>
      <c r="E75" s="61"/>
      <c r="F75" s="128" t="s">
        <v>465</v>
      </c>
      <c r="G75" s="61"/>
      <c r="H75" s="128"/>
      <c r="I75" s="61"/>
      <c r="J75" s="128"/>
      <c r="K75" s="61"/>
      <c r="L75" s="128"/>
      <c r="M75" s="61"/>
      <c r="N75" s="123"/>
    </row>
    <row r="76" spans="1:14" s="7" customFormat="1" ht="11.65" customHeight="1" x14ac:dyDescent="0.2">
      <c r="A76" s="136"/>
      <c r="B76" s="131" t="s">
        <v>176</v>
      </c>
      <c r="C76" s="60" t="s">
        <v>158</v>
      </c>
      <c r="D76" s="128" t="s">
        <v>158</v>
      </c>
      <c r="E76" s="61"/>
      <c r="F76" s="128"/>
      <c r="G76" s="61"/>
      <c r="H76" s="128"/>
      <c r="I76" s="61"/>
      <c r="J76" s="128"/>
      <c r="K76" s="61"/>
      <c r="L76" s="128"/>
      <c r="M76" s="61"/>
      <c r="N76" s="123"/>
    </row>
    <row r="77" spans="1:14" s="7" customFormat="1" ht="11.65" customHeight="1" x14ac:dyDescent="0.2">
      <c r="A77" s="136"/>
      <c r="B77" s="131" t="s">
        <v>177</v>
      </c>
      <c r="C77" s="60"/>
      <c r="D77" s="128"/>
      <c r="E77" s="61"/>
      <c r="F77" s="128"/>
      <c r="G77" s="61" t="s">
        <v>158</v>
      </c>
      <c r="H77" s="128" t="s">
        <v>158</v>
      </c>
      <c r="I77" s="61"/>
      <c r="J77" s="128"/>
      <c r="K77" s="61"/>
      <c r="L77" s="128"/>
      <c r="M77" s="61"/>
      <c r="N77" s="123"/>
    </row>
    <row r="78" spans="1:14" s="7" customFormat="1" ht="11.65" customHeight="1" x14ac:dyDescent="0.2">
      <c r="A78" s="136"/>
      <c r="B78" s="130" t="s">
        <v>178</v>
      </c>
      <c r="C78" s="63"/>
      <c r="D78" s="118"/>
      <c r="E78" s="64" t="s">
        <v>158</v>
      </c>
      <c r="F78" s="118" t="s">
        <v>158</v>
      </c>
      <c r="G78" s="64"/>
      <c r="H78" s="118"/>
      <c r="I78" s="64"/>
      <c r="J78" s="118"/>
      <c r="K78" s="64"/>
      <c r="L78" s="118"/>
      <c r="M78" s="64"/>
      <c r="N78" s="122"/>
    </row>
    <row r="79" spans="1:14" s="7" customFormat="1" ht="11.25" customHeight="1" x14ac:dyDescent="0.2">
      <c r="A79" s="149"/>
      <c r="B79" s="141" t="s">
        <v>16</v>
      </c>
      <c r="C79" s="60">
        <v>1</v>
      </c>
      <c r="D79" s="127">
        <v>1</v>
      </c>
      <c r="E79" s="61">
        <v>2</v>
      </c>
      <c r="F79" s="127">
        <v>1</v>
      </c>
      <c r="G79" s="61">
        <v>1</v>
      </c>
      <c r="H79" s="127">
        <v>1</v>
      </c>
      <c r="I79" s="61" t="s">
        <v>0</v>
      </c>
      <c r="J79" s="127" t="s">
        <v>0</v>
      </c>
      <c r="K79" s="61" t="s">
        <v>0</v>
      </c>
      <c r="L79" s="127" t="s">
        <v>0</v>
      </c>
      <c r="M79" s="61" t="s">
        <v>0</v>
      </c>
      <c r="N79" s="120" t="s">
        <v>0</v>
      </c>
    </row>
    <row r="80" spans="1:14" s="7" customFormat="1" ht="11.65" customHeight="1" x14ac:dyDescent="0.2">
      <c r="A80" s="136"/>
      <c r="B80" s="131" t="s">
        <v>648</v>
      </c>
      <c r="C80" s="60"/>
      <c r="D80" s="128" t="s">
        <v>465</v>
      </c>
      <c r="E80" s="61"/>
      <c r="F80" s="128"/>
      <c r="G80" s="61"/>
      <c r="H80" s="128"/>
      <c r="I80" s="61"/>
      <c r="J80" s="128"/>
      <c r="K80" s="61"/>
      <c r="L80" s="128"/>
      <c r="M80" s="61"/>
      <c r="N80" s="123"/>
    </row>
    <row r="81" spans="1:14" s="7" customFormat="1" ht="11.65" customHeight="1" x14ac:dyDescent="0.2">
      <c r="A81" s="136"/>
      <c r="B81" s="130" t="s">
        <v>179</v>
      </c>
      <c r="C81" s="63" t="s">
        <v>158</v>
      </c>
      <c r="D81" s="118" t="s">
        <v>158</v>
      </c>
      <c r="E81" s="64" t="s">
        <v>159</v>
      </c>
      <c r="F81" s="118" t="s">
        <v>158</v>
      </c>
      <c r="G81" s="64" t="s">
        <v>158</v>
      </c>
      <c r="H81" s="118" t="s">
        <v>158</v>
      </c>
      <c r="I81" s="64"/>
      <c r="J81" s="118"/>
      <c r="K81" s="64"/>
      <c r="L81" s="118"/>
      <c r="M81" s="64"/>
      <c r="N81" s="122"/>
    </row>
    <row r="82" spans="1:14" s="7" customFormat="1" ht="11.25" customHeight="1" x14ac:dyDescent="0.2">
      <c r="A82" s="149"/>
      <c r="B82" s="141" t="s">
        <v>17</v>
      </c>
      <c r="C82" s="60">
        <v>1</v>
      </c>
      <c r="D82" s="127">
        <v>1</v>
      </c>
      <c r="E82" s="61">
        <v>2</v>
      </c>
      <c r="F82" s="127">
        <v>1</v>
      </c>
      <c r="G82" s="61">
        <v>1</v>
      </c>
      <c r="H82" s="127">
        <v>1</v>
      </c>
      <c r="I82" s="61" t="s">
        <v>0</v>
      </c>
      <c r="J82" s="127" t="s">
        <v>0</v>
      </c>
      <c r="K82" s="61" t="s">
        <v>0</v>
      </c>
      <c r="L82" s="127" t="s">
        <v>0</v>
      </c>
      <c r="M82" s="61" t="s">
        <v>0</v>
      </c>
      <c r="N82" s="120" t="s">
        <v>0</v>
      </c>
    </row>
    <row r="83" spans="1:14" s="7" customFormat="1" ht="11.65" customHeight="1" x14ac:dyDescent="0.2">
      <c r="A83" s="136"/>
      <c r="B83" s="130" t="s">
        <v>180</v>
      </c>
      <c r="C83" s="63" t="s">
        <v>158</v>
      </c>
      <c r="D83" s="118" t="s">
        <v>158</v>
      </c>
      <c r="E83" s="64" t="s">
        <v>159</v>
      </c>
      <c r="F83" s="118" t="s">
        <v>158</v>
      </c>
      <c r="G83" s="64" t="s">
        <v>158</v>
      </c>
      <c r="H83" s="118" t="s">
        <v>158</v>
      </c>
      <c r="I83" s="64"/>
      <c r="J83" s="118"/>
      <c r="K83" s="64"/>
      <c r="L83" s="118"/>
      <c r="M83" s="64"/>
      <c r="N83" s="122"/>
    </row>
    <row r="84" spans="1:14" s="7" customFormat="1" ht="11.25" customHeight="1" x14ac:dyDescent="0.2">
      <c r="A84" s="149"/>
      <c r="B84" s="141" t="s">
        <v>153</v>
      </c>
      <c r="C84" s="60">
        <v>1</v>
      </c>
      <c r="D84" s="127">
        <v>1</v>
      </c>
      <c r="E84" s="61">
        <v>2</v>
      </c>
      <c r="F84" s="127">
        <v>1</v>
      </c>
      <c r="G84" s="61" t="s">
        <v>0</v>
      </c>
      <c r="H84" s="127" t="s">
        <v>0</v>
      </c>
      <c r="I84" s="61" t="s">
        <v>0</v>
      </c>
      <c r="J84" s="127" t="s">
        <v>0</v>
      </c>
      <c r="K84" s="61" t="s">
        <v>0</v>
      </c>
      <c r="L84" s="127" t="s">
        <v>0</v>
      </c>
      <c r="M84" s="61" t="s">
        <v>0</v>
      </c>
      <c r="N84" s="120" t="s">
        <v>0</v>
      </c>
    </row>
    <row r="85" spans="1:14" s="7" customFormat="1" ht="14.1" customHeight="1" x14ac:dyDescent="0.2">
      <c r="A85" s="136"/>
      <c r="B85" s="131" t="s">
        <v>614</v>
      </c>
      <c r="C85" s="60" t="s">
        <v>158</v>
      </c>
      <c r="D85" s="128" t="s">
        <v>158</v>
      </c>
      <c r="E85" s="61" t="s">
        <v>158</v>
      </c>
      <c r="F85" s="128" t="s">
        <v>158</v>
      </c>
      <c r="G85" s="61"/>
      <c r="H85" s="128"/>
      <c r="I85" s="61"/>
      <c r="J85" s="128"/>
      <c r="K85" s="61"/>
      <c r="L85" s="128"/>
      <c r="M85" s="61"/>
      <c r="N85" s="123"/>
    </row>
    <row r="86" spans="1:14" s="7" customFormat="1" ht="11.65" customHeight="1" x14ac:dyDescent="0.2">
      <c r="A86" s="136"/>
      <c r="B86" s="130" t="s">
        <v>615</v>
      </c>
      <c r="C86" s="63"/>
      <c r="D86" s="118"/>
      <c r="E86" s="64" t="s">
        <v>158</v>
      </c>
      <c r="F86" s="118"/>
      <c r="G86" s="64"/>
      <c r="H86" s="118"/>
      <c r="I86" s="64"/>
      <c r="J86" s="118"/>
      <c r="K86" s="64"/>
      <c r="L86" s="118"/>
      <c r="M86" s="64"/>
      <c r="N86" s="122"/>
    </row>
    <row r="87" spans="1:14" s="7" customFormat="1" ht="11.25" customHeight="1" x14ac:dyDescent="0.2">
      <c r="A87" s="149"/>
      <c r="B87" s="37" t="s">
        <v>18</v>
      </c>
      <c r="C87" s="60">
        <v>2</v>
      </c>
      <c r="D87" s="127">
        <v>2</v>
      </c>
      <c r="E87" s="61">
        <v>2</v>
      </c>
      <c r="F87" s="127">
        <v>2</v>
      </c>
      <c r="G87" s="61" t="s">
        <v>0</v>
      </c>
      <c r="H87" s="127" t="s">
        <v>0</v>
      </c>
      <c r="I87" s="61" t="s">
        <v>0</v>
      </c>
      <c r="J87" s="127" t="s">
        <v>0</v>
      </c>
      <c r="K87" s="61" t="s">
        <v>0</v>
      </c>
      <c r="L87" s="127" t="s">
        <v>0</v>
      </c>
      <c r="M87" s="61" t="s">
        <v>0</v>
      </c>
      <c r="N87" s="120" t="s">
        <v>0</v>
      </c>
    </row>
    <row r="88" spans="1:14" s="7" customFormat="1" ht="11.65" customHeight="1" x14ac:dyDescent="0.2">
      <c r="A88" s="136"/>
      <c r="B88" s="131" t="s">
        <v>181</v>
      </c>
      <c r="C88" s="60" t="s">
        <v>158</v>
      </c>
      <c r="D88" s="128" t="s">
        <v>158</v>
      </c>
      <c r="E88" s="244" t="s">
        <v>158</v>
      </c>
      <c r="F88" s="128" t="s">
        <v>158</v>
      </c>
      <c r="G88" s="61"/>
      <c r="H88" s="128"/>
      <c r="I88" s="61"/>
      <c r="J88" s="128"/>
      <c r="K88" s="61"/>
      <c r="L88" s="128"/>
      <c r="M88" s="61"/>
      <c r="N88" s="123"/>
    </row>
    <row r="89" spans="1:14" s="7" customFormat="1" ht="11.65" customHeight="1" x14ac:dyDescent="0.2">
      <c r="A89" s="136"/>
      <c r="B89" s="131" t="s">
        <v>182</v>
      </c>
      <c r="C89" s="60" t="s">
        <v>158</v>
      </c>
      <c r="D89" s="128" t="s">
        <v>158</v>
      </c>
      <c r="E89" s="94" t="s">
        <v>158</v>
      </c>
      <c r="F89" s="118" t="s">
        <v>158</v>
      </c>
      <c r="G89" s="94"/>
      <c r="H89" s="128"/>
      <c r="I89" s="94"/>
      <c r="J89" s="128"/>
      <c r="K89" s="94"/>
      <c r="L89" s="128"/>
      <c r="M89" s="94"/>
      <c r="N89" s="123"/>
    </row>
    <row r="90" spans="1:14" s="7" customFormat="1" ht="12.75" customHeight="1" x14ac:dyDescent="0.2">
      <c r="A90" s="149"/>
      <c r="B90" s="194" t="s">
        <v>19</v>
      </c>
      <c r="C90" s="45">
        <v>2</v>
      </c>
      <c r="D90" s="127">
        <v>2</v>
      </c>
      <c r="E90" s="47">
        <v>3</v>
      </c>
      <c r="F90" s="127">
        <v>4</v>
      </c>
      <c r="G90" s="47">
        <v>1</v>
      </c>
      <c r="H90" s="127">
        <v>1</v>
      </c>
      <c r="I90" s="47" t="s">
        <v>0</v>
      </c>
      <c r="J90" s="127" t="s">
        <v>0</v>
      </c>
      <c r="K90" s="47" t="s">
        <v>0</v>
      </c>
      <c r="L90" s="127" t="s">
        <v>0</v>
      </c>
      <c r="M90" s="47" t="s">
        <v>0</v>
      </c>
      <c r="N90" s="120" t="s">
        <v>0</v>
      </c>
    </row>
    <row r="91" spans="1:14" s="7" customFormat="1" ht="9.75" customHeight="1" x14ac:dyDescent="0.2">
      <c r="A91" s="136"/>
      <c r="B91" s="131" t="s">
        <v>183</v>
      </c>
      <c r="C91" s="60" t="s">
        <v>158</v>
      </c>
      <c r="D91" s="128" t="s">
        <v>158</v>
      </c>
      <c r="E91" s="61" t="s">
        <v>158</v>
      </c>
      <c r="F91" s="128" t="s">
        <v>158</v>
      </c>
      <c r="G91" s="61"/>
      <c r="H91" s="128"/>
      <c r="I91" s="61"/>
      <c r="J91" s="128"/>
      <c r="K91" s="61"/>
      <c r="L91" s="128"/>
      <c r="M91" s="61"/>
      <c r="N91" s="123"/>
    </row>
    <row r="92" spans="1:14" s="7" customFormat="1" ht="12" customHeight="1" x14ac:dyDescent="0.2">
      <c r="A92" s="136"/>
      <c r="B92" s="131" t="s">
        <v>184</v>
      </c>
      <c r="C92" s="60"/>
      <c r="D92" s="128"/>
      <c r="E92" s="61" t="s">
        <v>158</v>
      </c>
      <c r="F92" s="128" t="s">
        <v>158</v>
      </c>
      <c r="G92" s="61"/>
      <c r="H92" s="128"/>
      <c r="I92" s="61"/>
      <c r="J92" s="128"/>
      <c r="K92" s="61"/>
      <c r="L92" s="128"/>
      <c r="M92" s="61"/>
      <c r="N92" s="123"/>
    </row>
    <row r="93" spans="1:14" s="7" customFormat="1" ht="11.65" customHeight="1" x14ac:dyDescent="0.2">
      <c r="A93" s="136"/>
      <c r="B93" s="131" t="s">
        <v>327</v>
      </c>
      <c r="C93" s="60"/>
      <c r="D93" s="128"/>
      <c r="E93" s="61"/>
      <c r="F93" s="128"/>
      <c r="G93" s="61" t="s">
        <v>158</v>
      </c>
      <c r="H93" s="128" t="s">
        <v>158</v>
      </c>
      <c r="I93" s="61"/>
      <c r="J93" s="128"/>
      <c r="K93" s="61"/>
      <c r="L93" s="128"/>
      <c r="M93" s="61"/>
      <c r="N93" s="123"/>
    </row>
    <row r="94" spans="1:14" s="7" customFormat="1" ht="11.65" customHeight="1" x14ac:dyDescent="0.2">
      <c r="A94" s="136"/>
      <c r="B94" s="131" t="s">
        <v>588</v>
      </c>
      <c r="C94" s="60" t="s">
        <v>158</v>
      </c>
      <c r="D94" s="128" t="s">
        <v>158</v>
      </c>
      <c r="E94" s="61" t="s">
        <v>158</v>
      </c>
      <c r="F94" s="128" t="s">
        <v>158</v>
      </c>
      <c r="G94" s="61"/>
      <c r="H94" s="128"/>
      <c r="I94" s="61"/>
      <c r="J94" s="128"/>
      <c r="K94" s="61"/>
      <c r="L94" s="128"/>
      <c r="M94" s="61"/>
      <c r="N94" s="123"/>
    </row>
    <row r="95" spans="1:14" s="7" customFormat="1" ht="11.65" customHeight="1" x14ac:dyDescent="0.2">
      <c r="A95" s="136"/>
      <c r="B95" s="250" t="s">
        <v>587</v>
      </c>
      <c r="C95" s="60"/>
      <c r="D95" s="128"/>
      <c r="E95" s="94"/>
      <c r="F95" s="118" t="s">
        <v>158</v>
      </c>
      <c r="G95" s="94"/>
      <c r="H95" s="128"/>
      <c r="I95" s="64"/>
      <c r="J95" s="118"/>
      <c r="K95" s="64"/>
      <c r="L95" s="118"/>
      <c r="M95" s="64"/>
      <c r="N95" s="122"/>
    </row>
    <row r="96" spans="1:14" s="7" customFormat="1" ht="11.25" customHeight="1" x14ac:dyDescent="0.2">
      <c r="A96" s="149"/>
      <c r="B96" s="194" t="s">
        <v>154</v>
      </c>
      <c r="C96" s="45">
        <v>1</v>
      </c>
      <c r="D96" s="127">
        <v>1</v>
      </c>
      <c r="E96" s="47">
        <v>1</v>
      </c>
      <c r="F96" s="127">
        <v>1</v>
      </c>
      <c r="G96" s="47" t="s">
        <v>0</v>
      </c>
      <c r="H96" s="127" t="s">
        <v>0</v>
      </c>
      <c r="I96" s="61" t="s">
        <v>0</v>
      </c>
      <c r="J96" s="127" t="s">
        <v>0</v>
      </c>
      <c r="K96" s="61" t="s">
        <v>0</v>
      </c>
      <c r="L96" s="127" t="s">
        <v>0</v>
      </c>
      <c r="M96" s="61" t="s">
        <v>0</v>
      </c>
      <c r="N96" s="120" t="s">
        <v>0</v>
      </c>
    </row>
    <row r="97" spans="1:14" s="7" customFormat="1" ht="11.65" customHeight="1" x14ac:dyDescent="0.2">
      <c r="A97" s="136"/>
      <c r="B97" s="130" t="s">
        <v>185</v>
      </c>
      <c r="C97" s="63" t="s">
        <v>158</v>
      </c>
      <c r="D97" s="118" t="s">
        <v>158</v>
      </c>
      <c r="E97" s="64" t="s">
        <v>158</v>
      </c>
      <c r="F97" s="118" t="s">
        <v>158</v>
      </c>
      <c r="G97" s="64"/>
      <c r="H97" s="118"/>
      <c r="I97" s="64"/>
      <c r="J97" s="118"/>
      <c r="K97" s="64"/>
      <c r="L97" s="118"/>
      <c r="M97" s="64"/>
      <c r="N97" s="122"/>
    </row>
    <row r="98" spans="1:14" s="7" customFormat="1" ht="4.5" customHeight="1" x14ac:dyDescent="0.2">
      <c r="A98" s="148"/>
      <c r="B98" s="8"/>
      <c r="C98" s="8"/>
      <c r="D98" s="9"/>
      <c r="E98" s="8"/>
      <c r="F98" s="9"/>
      <c r="G98" s="8"/>
      <c r="H98" s="9"/>
      <c r="I98" s="8"/>
      <c r="J98" s="9"/>
      <c r="K98" s="8"/>
      <c r="L98" s="9"/>
      <c r="M98" s="8"/>
      <c r="N98" s="30"/>
    </row>
    <row r="99" spans="1:14" s="7" customFormat="1" ht="16.149999999999999" customHeight="1" thickBot="1" x14ac:dyDescent="0.25">
      <c r="A99" s="33"/>
      <c r="B99" s="179" t="s">
        <v>20</v>
      </c>
      <c r="C99" s="33">
        <f t="shared" ref="C99:N99" si="3">C36+C28+C5</f>
        <v>52</v>
      </c>
      <c r="D99" s="240">
        <f t="shared" si="3"/>
        <v>52</v>
      </c>
      <c r="E99" s="242">
        <f t="shared" si="3"/>
        <v>58</v>
      </c>
      <c r="F99" s="81">
        <f t="shared" si="3"/>
        <v>54</v>
      </c>
      <c r="G99" s="82">
        <f t="shared" si="3"/>
        <v>27</v>
      </c>
      <c r="H99" s="81">
        <f t="shared" si="3"/>
        <v>28</v>
      </c>
      <c r="I99" s="82">
        <f t="shared" si="3"/>
        <v>16</v>
      </c>
      <c r="J99" s="81">
        <f t="shared" si="3"/>
        <v>15</v>
      </c>
      <c r="K99" s="82">
        <f t="shared" si="3"/>
        <v>16</v>
      </c>
      <c r="L99" s="81">
        <f t="shared" si="3"/>
        <v>15</v>
      </c>
      <c r="M99" s="82">
        <f t="shared" si="3"/>
        <v>8</v>
      </c>
      <c r="N99" s="83">
        <f t="shared" si="3"/>
        <v>6</v>
      </c>
    </row>
    <row r="100" spans="1:14" s="27" customFormat="1" ht="16.5" customHeight="1" x14ac:dyDescent="0.2">
      <c r="A100" s="36">
        <v>1</v>
      </c>
      <c r="B100" s="272" t="s">
        <v>338</v>
      </c>
      <c r="C100" s="50"/>
      <c r="D100" s="273"/>
      <c r="E100" s="50"/>
      <c r="F100" s="273"/>
      <c r="G100" s="50"/>
      <c r="H100" s="273"/>
      <c r="I100" s="50"/>
      <c r="J100" s="273"/>
      <c r="K100" s="50"/>
      <c r="L100" s="273"/>
      <c r="M100" s="50"/>
      <c r="N100" s="273"/>
    </row>
    <row r="101" spans="1:14" s="27" customFormat="1" ht="11.25" customHeight="1" x14ac:dyDescent="0.2">
      <c r="A101" s="36">
        <v>2</v>
      </c>
      <c r="B101" s="274" t="s">
        <v>645</v>
      </c>
      <c r="C101" s="275"/>
      <c r="D101" s="276"/>
      <c r="E101" s="277"/>
      <c r="F101" s="278"/>
      <c r="G101" s="279"/>
      <c r="H101" s="273"/>
      <c r="I101" s="280"/>
      <c r="J101" s="281"/>
      <c r="K101" s="50"/>
      <c r="L101" s="273"/>
      <c r="M101" s="50"/>
      <c r="N101" s="282"/>
    </row>
    <row r="102" spans="1:14" s="27" customFormat="1" ht="12" customHeight="1" x14ac:dyDescent="0.2">
      <c r="A102" s="36">
        <v>3</v>
      </c>
      <c r="B102" s="283" t="s">
        <v>292</v>
      </c>
      <c r="C102" s="284"/>
      <c r="D102" s="285"/>
      <c r="E102" s="286"/>
      <c r="F102" s="287"/>
      <c r="G102" s="288"/>
      <c r="H102" s="289"/>
      <c r="I102" s="286"/>
      <c r="J102" s="287"/>
      <c r="K102" s="288"/>
      <c r="L102" s="289"/>
      <c r="M102" s="288"/>
      <c r="N102" s="289"/>
    </row>
    <row r="103" spans="1:14" s="27" customFormat="1" ht="12" customHeight="1" x14ac:dyDescent="0.2">
      <c r="A103" s="36">
        <v>4</v>
      </c>
      <c r="B103" s="283" t="s">
        <v>415</v>
      </c>
      <c r="C103" s="286"/>
      <c r="D103" s="287"/>
      <c r="E103" s="286"/>
      <c r="F103" s="287"/>
      <c r="G103" s="286"/>
      <c r="H103" s="287"/>
      <c r="I103" s="286"/>
      <c r="J103" s="287"/>
      <c r="K103" s="286"/>
      <c r="L103" s="287"/>
      <c r="M103" s="286"/>
      <c r="N103" s="287"/>
    </row>
    <row r="104" spans="1:14" s="27" customFormat="1" ht="12" customHeight="1" x14ac:dyDescent="0.2">
      <c r="A104" s="247">
        <v>5</v>
      </c>
      <c r="B104" s="328" t="s">
        <v>644</v>
      </c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</row>
    <row r="105" spans="1:14" ht="12" customHeight="1" x14ac:dyDescent="0.2">
      <c r="A105" s="36">
        <v>6</v>
      </c>
      <c r="B105" s="290" t="s">
        <v>582</v>
      </c>
      <c r="C105" s="291"/>
      <c r="D105" s="292"/>
      <c r="E105" s="291"/>
      <c r="F105" s="292"/>
      <c r="G105" s="291"/>
      <c r="H105" s="293"/>
      <c r="I105" s="282"/>
      <c r="J105" s="293"/>
      <c r="K105" s="282"/>
      <c r="L105" s="293"/>
      <c r="M105" s="282"/>
      <c r="N105" s="293"/>
    </row>
    <row r="106" spans="1:14" ht="12" customHeight="1" x14ac:dyDescent="0.2">
      <c r="A106" s="36">
        <v>7</v>
      </c>
      <c r="B106" s="290" t="s">
        <v>583</v>
      </c>
      <c r="C106" s="291"/>
      <c r="D106" s="292"/>
      <c r="E106" s="291"/>
      <c r="F106" s="285"/>
      <c r="G106" s="291"/>
      <c r="H106" s="293"/>
      <c r="I106" s="282"/>
      <c r="J106" s="293"/>
    </row>
    <row r="107" spans="1:14" ht="12" customHeight="1" x14ac:dyDescent="0.2">
      <c r="A107" s="9"/>
      <c r="B107" s="9"/>
      <c r="C107" s="9"/>
      <c r="E107" s="9"/>
      <c r="G107" s="9"/>
    </row>
  </sheetData>
  <mergeCells count="10">
    <mergeCell ref="B104:N104"/>
    <mergeCell ref="A1:N1"/>
    <mergeCell ref="I3:J3"/>
    <mergeCell ref="K3:L3"/>
    <mergeCell ref="M3:N3"/>
    <mergeCell ref="A3:A4"/>
    <mergeCell ref="B3:B4"/>
    <mergeCell ref="C3:D3"/>
    <mergeCell ref="E3:F3"/>
    <mergeCell ref="G3:H3"/>
  </mergeCells>
  <phoneticPr fontId="65" type="noConversion"/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&amp;L&amp;"-,Fett"&amp;11&amp;K04-008ÖSG 2023&amp;C&amp;"Calibri,Fett"&amp;16
Großgeräteplan&amp;R&amp;"Calibri,Fett"&amp;K365F91Anhang 10 - GGP</oddHeader>
    <oddFooter>&amp;C&amp;"Calibri,Standard"&amp;K365F91GGP / Seite &amp;P von &amp;N</oddFooter>
  </headerFooter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5"/>
  <sheetViews>
    <sheetView showGridLines="0" view="pageLayout" topLeftCell="A25" zoomScale="90" zoomScaleNormal="90" zoomScalePageLayoutView="90" workbookViewId="0">
      <selection activeCell="D54" sqref="D54:D64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15" width="4" style="7" customWidth="1"/>
    <col min="16" max="16" width="4.28515625" style="7" customWidth="1"/>
    <col min="17" max="45" width="11.42578125" style="7"/>
    <col min="46" max="16384" width="11.42578125" style="8"/>
  </cols>
  <sheetData>
    <row r="1" spans="1:45" ht="27.75" customHeight="1" x14ac:dyDescent="0.2">
      <c r="A1" s="309" t="s">
        <v>156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AK1" s="8"/>
      <c r="AL1" s="8"/>
      <c r="AM1" s="8"/>
      <c r="AN1" s="8"/>
      <c r="AO1" s="8"/>
      <c r="AP1" s="8"/>
      <c r="AQ1" s="8"/>
      <c r="AR1" s="8"/>
      <c r="AS1" s="8"/>
    </row>
    <row r="2" spans="1:45" ht="4.5" customHeight="1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39"/>
      <c r="M2" s="139"/>
      <c r="N2" s="139"/>
      <c r="AK2" s="8"/>
      <c r="AL2" s="8"/>
      <c r="AM2" s="8"/>
      <c r="AN2" s="8"/>
      <c r="AO2" s="8"/>
      <c r="AP2" s="8"/>
      <c r="AQ2" s="8"/>
      <c r="AR2" s="8"/>
      <c r="AS2" s="8"/>
    </row>
    <row r="3" spans="1:45" s="11" customFormat="1" ht="20.25" customHeight="1" x14ac:dyDescent="0.2">
      <c r="A3" s="313"/>
      <c r="B3" s="315" t="s">
        <v>156</v>
      </c>
      <c r="C3" s="323" t="s">
        <v>126</v>
      </c>
      <c r="D3" s="321"/>
      <c r="E3" s="310" t="s">
        <v>127</v>
      </c>
      <c r="F3" s="321"/>
      <c r="G3" s="310" t="s">
        <v>447</v>
      </c>
      <c r="H3" s="321"/>
      <c r="I3" s="310" t="s">
        <v>128</v>
      </c>
      <c r="J3" s="321"/>
      <c r="K3" s="310" t="s">
        <v>2</v>
      </c>
      <c r="L3" s="321"/>
      <c r="M3" s="330" t="s">
        <v>443</v>
      </c>
      <c r="N3" s="331"/>
      <c r="O3" s="138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45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32"/>
      <c r="P4" s="10"/>
      <c r="Q4" s="10"/>
      <c r="R4" s="10"/>
      <c r="S4" s="10"/>
      <c r="T4" s="10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6" customHeight="1" x14ac:dyDescent="0.2">
      <c r="A5" s="155"/>
      <c r="B5" s="110"/>
      <c r="C5" s="111"/>
      <c r="D5" s="112"/>
      <c r="E5" s="113"/>
      <c r="F5" s="114"/>
      <c r="G5" s="115"/>
      <c r="H5" s="114"/>
      <c r="I5" s="113"/>
      <c r="J5" s="114"/>
      <c r="K5" s="115"/>
      <c r="L5" s="114"/>
      <c r="M5" s="113"/>
      <c r="N5" s="116"/>
    </row>
    <row r="6" spans="1:45" ht="15.75" customHeight="1" x14ac:dyDescent="0.2">
      <c r="A6" s="155"/>
      <c r="B6" s="95" t="s">
        <v>129</v>
      </c>
      <c r="C6" s="96">
        <f>Burgenland!C5</f>
        <v>5</v>
      </c>
      <c r="D6" s="97">
        <f>Burgenland!D5</f>
        <v>5</v>
      </c>
      <c r="E6" s="98">
        <f>Burgenland!E5</f>
        <v>4</v>
      </c>
      <c r="F6" s="99">
        <f>Burgenland!F5</f>
        <v>6</v>
      </c>
      <c r="G6" s="100">
        <f>Burgenland!G5</f>
        <v>1</v>
      </c>
      <c r="H6" s="99">
        <f>Burgenland!H5</f>
        <v>1</v>
      </c>
      <c r="I6" s="98">
        <f>Burgenland!I5</f>
        <v>0</v>
      </c>
      <c r="J6" s="99">
        <f>Burgenland!J5</f>
        <v>0</v>
      </c>
      <c r="K6" s="100">
        <f>Burgenland!K5</f>
        <v>2</v>
      </c>
      <c r="L6" s="99">
        <f>Burgenland!L5</f>
        <v>2</v>
      </c>
      <c r="M6" s="98">
        <f>Burgenland!M5</f>
        <v>0</v>
      </c>
      <c r="N6" s="101">
        <f>Burgenland!N5</f>
        <v>0</v>
      </c>
    </row>
    <row r="7" spans="1:45" ht="15.75" customHeight="1" x14ac:dyDescent="0.2">
      <c r="A7" s="155"/>
      <c r="B7" s="95" t="s">
        <v>130</v>
      </c>
      <c r="C7" s="96">
        <f>Burgenland!C12</f>
        <v>0</v>
      </c>
      <c r="D7" s="97">
        <f>Burgenland!D12</f>
        <v>0</v>
      </c>
      <c r="E7" s="98">
        <f>Burgenland!E12</f>
        <v>0</v>
      </c>
      <c r="F7" s="99">
        <f>Burgenland!F12</f>
        <v>0</v>
      </c>
      <c r="G7" s="100">
        <f>Burgenland!G12</f>
        <v>0</v>
      </c>
      <c r="H7" s="99">
        <f>Burgenland!H12</f>
        <v>0</v>
      </c>
      <c r="I7" s="98">
        <f>Burgenland!I12</f>
        <v>0</v>
      </c>
      <c r="J7" s="99">
        <f>Burgenland!J12</f>
        <v>0</v>
      </c>
      <c r="K7" s="100">
        <f>Burgenland!K12</f>
        <v>0</v>
      </c>
      <c r="L7" s="99">
        <f>Burgenland!L12</f>
        <v>0</v>
      </c>
      <c r="M7" s="98">
        <f>Burgenland!M12</f>
        <v>0</v>
      </c>
      <c r="N7" s="101">
        <f>Burgenland!N12</f>
        <v>0</v>
      </c>
    </row>
    <row r="8" spans="1:45" ht="15.75" customHeight="1" x14ac:dyDescent="0.2">
      <c r="A8" s="155"/>
      <c r="B8" s="102" t="s">
        <v>29</v>
      </c>
      <c r="C8" s="96">
        <f>Burgenland!C14</f>
        <v>4</v>
      </c>
      <c r="D8" s="97">
        <f>Burgenland!D14</f>
        <v>4</v>
      </c>
      <c r="E8" s="98">
        <f>Burgenland!E14</f>
        <v>4</v>
      </c>
      <c r="F8" s="99">
        <f>Burgenland!F14</f>
        <v>1</v>
      </c>
      <c r="G8" s="100">
        <f>Burgenland!G14</f>
        <v>2</v>
      </c>
      <c r="H8" s="99">
        <f>Burgenland!H14</f>
        <v>2</v>
      </c>
      <c r="I8" s="98">
        <f>Burgenland!I14</f>
        <v>0</v>
      </c>
      <c r="J8" s="99">
        <f>Burgenland!J14</f>
        <v>0</v>
      </c>
      <c r="K8" s="98">
        <f>Burgenland!K14</f>
        <v>0</v>
      </c>
      <c r="L8" s="99">
        <f>Burgenland!L14</f>
        <v>0</v>
      </c>
      <c r="M8" s="98">
        <f>Burgenland!M14</f>
        <v>0</v>
      </c>
      <c r="N8" s="101">
        <f>Burgenland!N14</f>
        <v>0</v>
      </c>
    </row>
    <row r="9" spans="1:45" ht="18" customHeight="1" thickBot="1" x14ac:dyDescent="0.25">
      <c r="A9" s="156"/>
      <c r="B9" s="103" t="s">
        <v>131</v>
      </c>
      <c r="C9" s="104">
        <f t="shared" ref="C9:N9" si="0">SUM(C6:C8)</f>
        <v>9</v>
      </c>
      <c r="D9" s="105">
        <f t="shared" si="0"/>
        <v>9</v>
      </c>
      <c r="E9" s="106">
        <f t="shared" si="0"/>
        <v>8</v>
      </c>
      <c r="F9" s="107">
        <f t="shared" si="0"/>
        <v>7</v>
      </c>
      <c r="G9" s="108">
        <f t="shared" si="0"/>
        <v>3</v>
      </c>
      <c r="H9" s="107">
        <f t="shared" si="0"/>
        <v>3</v>
      </c>
      <c r="I9" s="106">
        <f t="shared" si="0"/>
        <v>0</v>
      </c>
      <c r="J9" s="107">
        <f t="shared" si="0"/>
        <v>0</v>
      </c>
      <c r="K9" s="106">
        <f t="shared" si="0"/>
        <v>2</v>
      </c>
      <c r="L9" s="107">
        <f t="shared" si="0"/>
        <v>2</v>
      </c>
      <c r="M9" s="106">
        <f t="shared" si="0"/>
        <v>0</v>
      </c>
      <c r="N9" s="109">
        <f t="shared" si="0"/>
        <v>0</v>
      </c>
    </row>
    <row r="10" spans="1:45" ht="6" customHeight="1" x14ac:dyDescent="0.2">
      <c r="A10" s="155"/>
      <c r="B10" s="110"/>
      <c r="C10" s="111"/>
      <c r="D10" s="112"/>
      <c r="E10" s="113"/>
      <c r="F10" s="114"/>
      <c r="G10" s="115"/>
      <c r="H10" s="114"/>
      <c r="I10" s="113"/>
      <c r="J10" s="114"/>
      <c r="K10" s="115"/>
      <c r="L10" s="114"/>
      <c r="M10" s="113"/>
      <c r="N10" s="116"/>
    </row>
    <row r="11" spans="1:45" ht="15.75" customHeight="1" x14ac:dyDescent="0.2">
      <c r="A11" s="155"/>
      <c r="B11" s="95" t="s">
        <v>129</v>
      </c>
      <c r="C11" s="96">
        <f>Kärnten!C5</f>
        <v>9</v>
      </c>
      <c r="D11" s="97">
        <f>Kärnten!D5</f>
        <v>10</v>
      </c>
      <c r="E11" s="98">
        <f>Kärnten!E5</f>
        <v>7</v>
      </c>
      <c r="F11" s="99">
        <f>Kärnten!F5</f>
        <v>8</v>
      </c>
      <c r="G11" s="100">
        <f>Kärnten!G5</f>
        <v>3</v>
      </c>
      <c r="H11" s="99">
        <f>Kärnten!H5</f>
        <v>5</v>
      </c>
      <c r="I11" s="98">
        <f>Kärnten!I5</f>
        <v>4</v>
      </c>
      <c r="J11" s="99">
        <f>Kärnten!J5</f>
        <v>4</v>
      </c>
      <c r="K11" s="100">
        <f>Kärnten!K5</f>
        <v>2</v>
      </c>
      <c r="L11" s="99">
        <f>Kärnten!L5</f>
        <v>4</v>
      </c>
      <c r="M11" s="98">
        <f>Kärnten!M5</f>
        <v>1</v>
      </c>
      <c r="N11" s="101">
        <f>Kärnten!N5</f>
        <v>2</v>
      </c>
    </row>
    <row r="12" spans="1:45" ht="15.75" customHeight="1" x14ac:dyDescent="0.2">
      <c r="A12" s="155"/>
      <c r="B12" s="95" t="s">
        <v>130</v>
      </c>
      <c r="C12" s="96">
        <f>Kärnten!C15</f>
        <v>1</v>
      </c>
      <c r="D12" s="97">
        <f>Kärnten!D15</f>
        <v>0</v>
      </c>
      <c r="E12" s="98">
        <f>Kärnten!E15</f>
        <v>1</v>
      </c>
      <c r="F12" s="99">
        <f>Kärnten!F15</f>
        <v>0</v>
      </c>
      <c r="G12" s="100">
        <f>Kärnten!G15</f>
        <v>0</v>
      </c>
      <c r="H12" s="99">
        <f>Kärnten!H15</f>
        <v>0</v>
      </c>
      <c r="I12" s="98">
        <f>Kärnten!I15</f>
        <v>0</v>
      </c>
      <c r="J12" s="99">
        <f>Kärnten!J15</f>
        <v>0</v>
      </c>
      <c r="K12" s="100">
        <f>Kärnten!K15</f>
        <v>0</v>
      </c>
      <c r="L12" s="99">
        <f>Kärnten!L15</f>
        <v>0</v>
      </c>
      <c r="M12" s="98">
        <f>Kärnten!M15</f>
        <v>0</v>
      </c>
      <c r="N12" s="101">
        <f>Kärnten!N15</f>
        <v>0</v>
      </c>
    </row>
    <row r="13" spans="1:45" ht="15.75" customHeight="1" x14ac:dyDescent="0.2">
      <c r="A13" s="155"/>
      <c r="B13" s="102" t="s">
        <v>29</v>
      </c>
      <c r="C13" s="96">
        <f>Kärnten!C18</f>
        <v>6</v>
      </c>
      <c r="D13" s="97">
        <f>Kärnten!D18</f>
        <v>6</v>
      </c>
      <c r="E13" s="98">
        <f>Kärnten!E18</f>
        <v>10</v>
      </c>
      <c r="F13" s="99">
        <f>Kärnten!F18</f>
        <v>6</v>
      </c>
      <c r="G13" s="100">
        <f>Kärnten!G18</f>
        <v>1</v>
      </c>
      <c r="H13" s="99">
        <f>Kärnten!H18</f>
        <v>1</v>
      </c>
      <c r="I13" s="98">
        <f>Kärnten!I18</f>
        <v>0</v>
      </c>
      <c r="J13" s="99">
        <f>Kärnten!J18</f>
        <v>0</v>
      </c>
      <c r="K13" s="98">
        <f>Kärnten!K18</f>
        <v>1</v>
      </c>
      <c r="L13" s="99">
        <f>Kärnten!L18</f>
        <v>0</v>
      </c>
      <c r="M13" s="98">
        <f>Kärnten!M18</f>
        <v>0</v>
      </c>
      <c r="N13" s="101">
        <f>Kärnten!N18</f>
        <v>0</v>
      </c>
    </row>
    <row r="14" spans="1:45" ht="18" customHeight="1" thickBot="1" x14ac:dyDescent="0.25">
      <c r="A14" s="156"/>
      <c r="B14" s="103" t="s">
        <v>132</v>
      </c>
      <c r="C14" s="104">
        <f t="shared" ref="C14:N14" si="1">SUM(C11:C13)</f>
        <v>16</v>
      </c>
      <c r="D14" s="105">
        <f t="shared" si="1"/>
        <v>16</v>
      </c>
      <c r="E14" s="106">
        <f t="shared" si="1"/>
        <v>18</v>
      </c>
      <c r="F14" s="107">
        <f t="shared" si="1"/>
        <v>14</v>
      </c>
      <c r="G14" s="108">
        <f t="shared" si="1"/>
        <v>4</v>
      </c>
      <c r="H14" s="107">
        <f t="shared" si="1"/>
        <v>6</v>
      </c>
      <c r="I14" s="106">
        <f t="shared" si="1"/>
        <v>4</v>
      </c>
      <c r="J14" s="107">
        <f t="shared" si="1"/>
        <v>4</v>
      </c>
      <c r="K14" s="106">
        <f t="shared" si="1"/>
        <v>3</v>
      </c>
      <c r="L14" s="107">
        <f t="shared" si="1"/>
        <v>4</v>
      </c>
      <c r="M14" s="106">
        <f t="shared" si="1"/>
        <v>1</v>
      </c>
      <c r="N14" s="109">
        <f t="shared" si="1"/>
        <v>2</v>
      </c>
    </row>
    <row r="15" spans="1:45" ht="6" customHeight="1" x14ac:dyDescent="0.2">
      <c r="A15" s="155"/>
      <c r="B15" s="110"/>
      <c r="C15" s="111"/>
      <c r="D15" s="112"/>
      <c r="E15" s="113"/>
      <c r="F15" s="114"/>
      <c r="G15" s="115"/>
      <c r="H15" s="114"/>
      <c r="I15" s="113"/>
      <c r="J15" s="114"/>
      <c r="K15" s="115"/>
      <c r="L15" s="114"/>
      <c r="M15" s="113"/>
      <c r="N15" s="116"/>
    </row>
    <row r="16" spans="1:45" ht="15.75" customHeight="1" x14ac:dyDescent="0.2">
      <c r="A16" s="155"/>
      <c r="B16" s="95" t="s">
        <v>129</v>
      </c>
      <c r="C16" s="96">
        <f>NÖ!C5</f>
        <v>24</v>
      </c>
      <c r="D16" s="97">
        <f>NÖ!D5</f>
        <v>24</v>
      </c>
      <c r="E16" s="98">
        <f>NÖ!E5</f>
        <v>12</v>
      </c>
      <c r="F16" s="99">
        <f>NÖ!F5</f>
        <v>13</v>
      </c>
      <c r="G16" s="100">
        <f>NÖ!G5</f>
        <v>6</v>
      </c>
      <c r="H16" s="99">
        <f>NÖ!H5</f>
        <v>6</v>
      </c>
      <c r="I16" s="98">
        <f>NÖ!I5</f>
        <v>6</v>
      </c>
      <c r="J16" s="99">
        <f>NÖ!J5</f>
        <v>9</v>
      </c>
      <c r="K16" s="100">
        <f>NÖ!K5</f>
        <v>7</v>
      </c>
      <c r="L16" s="99">
        <f>NÖ!L5</f>
        <v>7</v>
      </c>
      <c r="M16" s="98">
        <f>NÖ!M5</f>
        <v>2</v>
      </c>
      <c r="N16" s="294">
        <f>NÖ!N5</f>
        <v>4</v>
      </c>
    </row>
    <row r="17" spans="1:14" ht="15.75" customHeight="1" x14ac:dyDescent="0.2">
      <c r="A17" s="155"/>
      <c r="B17" s="95" t="s">
        <v>130</v>
      </c>
      <c r="C17" s="96">
        <f>NÖ!C35</f>
        <v>0</v>
      </c>
      <c r="D17" s="97">
        <f>NÖ!D35</f>
        <v>0</v>
      </c>
      <c r="E17" s="98">
        <f>NÖ!E35</f>
        <v>0</v>
      </c>
      <c r="F17" s="99">
        <f>NÖ!F35</f>
        <v>0</v>
      </c>
      <c r="G17" s="100">
        <f>NÖ!G35</f>
        <v>0</v>
      </c>
      <c r="H17" s="99">
        <f>NÖ!H35</f>
        <v>0</v>
      </c>
      <c r="I17" s="98">
        <f>NÖ!I35</f>
        <v>0</v>
      </c>
      <c r="J17" s="99">
        <f>NÖ!J35</f>
        <v>0</v>
      </c>
      <c r="K17" s="100">
        <f>NÖ!K35</f>
        <v>0</v>
      </c>
      <c r="L17" s="99">
        <f>NÖ!L35</f>
        <v>0</v>
      </c>
      <c r="M17" s="98">
        <f>NÖ!M35</f>
        <v>0</v>
      </c>
      <c r="N17" s="101">
        <f>NÖ!N35</f>
        <v>0</v>
      </c>
    </row>
    <row r="18" spans="1:14" ht="15.75" customHeight="1" x14ac:dyDescent="0.2">
      <c r="A18" s="155"/>
      <c r="B18" s="102" t="s">
        <v>29</v>
      </c>
      <c r="C18" s="96">
        <f>NÖ!C37</f>
        <v>17</v>
      </c>
      <c r="D18" s="295">
        <f>NÖ!D37</f>
        <v>17</v>
      </c>
      <c r="E18" s="98">
        <f>NÖ!E37</f>
        <v>26</v>
      </c>
      <c r="F18" s="296">
        <f>NÖ!F37</f>
        <v>18</v>
      </c>
      <c r="G18" s="100">
        <f>NÖ!G37</f>
        <v>4</v>
      </c>
      <c r="H18" s="99">
        <f>NÖ!H37</f>
        <v>5</v>
      </c>
      <c r="I18" s="98">
        <f>NÖ!I37</f>
        <v>1</v>
      </c>
      <c r="J18" s="99">
        <f>NÖ!J37</f>
        <v>1</v>
      </c>
      <c r="K18" s="98">
        <f>NÖ!K37</f>
        <v>0</v>
      </c>
      <c r="L18" s="99">
        <f>NÖ!L37</f>
        <v>0</v>
      </c>
      <c r="M18" s="98">
        <f>NÖ!M37</f>
        <v>0</v>
      </c>
      <c r="N18" s="101">
        <f>NÖ!N37</f>
        <v>0</v>
      </c>
    </row>
    <row r="19" spans="1:14" s="7" customFormat="1" ht="18" customHeight="1" thickBot="1" x14ac:dyDescent="0.25">
      <c r="A19" s="156"/>
      <c r="B19" s="187" t="s">
        <v>133</v>
      </c>
      <c r="C19" s="188">
        <f t="shared" ref="C19:N19" si="2">SUM(C16:C18)</f>
        <v>41</v>
      </c>
      <c r="D19" s="297">
        <f t="shared" si="2"/>
        <v>41</v>
      </c>
      <c r="E19" s="189">
        <f t="shared" si="2"/>
        <v>38</v>
      </c>
      <c r="F19" s="107">
        <f t="shared" si="2"/>
        <v>31</v>
      </c>
      <c r="G19" s="191">
        <f t="shared" si="2"/>
        <v>10</v>
      </c>
      <c r="H19" s="190">
        <f t="shared" si="2"/>
        <v>11</v>
      </c>
      <c r="I19" s="189">
        <f t="shared" si="2"/>
        <v>7</v>
      </c>
      <c r="J19" s="190">
        <f t="shared" si="2"/>
        <v>10</v>
      </c>
      <c r="K19" s="189">
        <f t="shared" si="2"/>
        <v>7</v>
      </c>
      <c r="L19" s="107">
        <f t="shared" si="2"/>
        <v>7</v>
      </c>
      <c r="M19" s="106">
        <f t="shared" si="2"/>
        <v>2</v>
      </c>
      <c r="N19" s="109">
        <f t="shared" si="2"/>
        <v>4</v>
      </c>
    </row>
    <row r="20" spans="1:14" ht="6" customHeight="1" x14ac:dyDescent="0.2">
      <c r="A20" s="155"/>
      <c r="B20" s="110"/>
      <c r="C20" s="111"/>
      <c r="D20" s="112"/>
      <c r="E20" s="113"/>
      <c r="F20" s="114"/>
      <c r="G20" s="115"/>
      <c r="H20" s="114"/>
      <c r="I20" s="113"/>
      <c r="J20" s="114"/>
      <c r="K20" s="115"/>
      <c r="L20" s="114"/>
      <c r="M20" s="113"/>
      <c r="N20" s="116"/>
    </row>
    <row r="21" spans="1:14" ht="15.75" customHeight="1" x14ac:dyDescent="0.2">
      <c r="A21" s="155"/>
      <c r="B21" s="95" t="s">
        <v>129</v>
      </c>
      <c r="C21" s="96">
        <f>'OÖ '!C5</f>
        <v>21</v>
      </c>
      <c r="D21" s="97">
        <f>'OÖ '!D5</f>
        <v>21</v>
      </c>
      <c r="E21" s="98">
        <f>'OÖ '!E5</f>
        <v>14</v>
      </c>
      <c r="F21" s="99">
        <f>'OÖ '!F5</f>
        <v>19</v>
      </c>
      <c r="G21" s="100">
        <f>'OÖ '!G5</f>
        <v>17</v>
      </c>
      <c r="H21" s="99">
        <f>'OÖ '!H5</f>
        <v>18</v>
      </c>
      <c r="I21" s="98">
        <f>'OÖ '!I5</f>
        <v>7</v>
      </c>
      <c r="J21" s="99">
        <f>'OÖ '!J5</f>
        <v>7</v>
      </c>
      <c r="K21" s="100">
        <f>'OÖ '!K5</f>
        <v>6</v>
      </c>
      <c r="L21" s="99">
        <f>'OÖ '!L5</f>
        <v>6</v>
      </c>
      <c r="M21" s="98">
        <f>'OÖ '!M5</f>
        <v>4</v>
      </c>
      <c r="N21" s="101">
        <f>'OÖ '!N5</f>
        <v>5</v>
      </c>
    </row>
    <row r="22" spans="1:14" ht="23.65" customHeight="1" x14ac:dyDescent="0.2">
      <c r="A22" s="155"/>
      <c r="B22" s="203" t="s">
        <v>436</v>
      </c>
      <c r="C22" s="96">
        <f>'OÖ '!C29</f>
        <v>2</v>
      </c>
      <c r="D22" s="97">
        <f>'OÖ '!D29</f>
        <v>2</v>
      </c>
      <c r="E22" s="98">
        <f>'OÖ '!E29</f>
        <v>1</v>
      </c>
      <c r="F22" s="99">
        <f>'OÖ '!F29</f>
        <v>1</v>
      </c>
      <c r="G22" s="100">
        <f>'OÖ '!G29</f>
        <v>1</v>
      </c>
      <c r="H22" s="99">
        <f>'OÖ '!H29</f>
        <v>1</v>
      </c>
      <c r="I22" s="98">
        <f>'OÖ '!I29</f>
        <v>0</v>
      </c>
      <c r="J22" s="99">
        <f>'OÖ '!J29</f>
        <v>0</v>
      </c>
      <c r="K22" s="100">
        <f>'OÖ '!K29</f>
        <v>0</v>
      </c>
      <c r="L22" s="99">
        <f>'OÖ '!L29</f>
        <v>0</v>
      </c>
      <c r="M22" s="98">
        <f>'OÖ '!M29</f>
        <v>0</v>
      </c>
      <c r="N22" s="101">
        <f>'OÖ '!N29</f>
        <v>0</v>
      </c>
    </row>
    <row r="23" spans="1:14" ht="15.75" customHeight="1" x14ac:dyDescent="0.2">
      <c r="A23" s="155"/>
      <c r="B23" s="102" t="s">
        <v>29</v>
      </c>
      <c r="C23" s="96">
        <f>'OÖ '!C34</f>
        <v>12</v>
      </c>
      <c r="D23" s="97">
        <f>'OÖ '!D34</f>
        <v>9</v>
      </c>
      <c r="E23" s="98">
        <f>'OÖ '!E34</f>
        <v>13</v>
      </c>
      <c r="F23" s="99">
        <f>'OÖ '!F34</f>
        <v>8</v>
      </c>
      <c r="G23" s="100">
        <f>'OÖ '!G34</f>
        <v>1</v>
      </c>
      <c r="H23" s="99">
        <f>'OÖ '!H34</f>
        <v>0</v>
      </c>
      <c r="I23" s="98">
        <f>'OÖ '!I34</f>
        <v>0</v>
      </c>
      <c r="J23" s="99">
        <f>'OÖ '!J34</f>
        <v>0</v>
      </c>
      <c r="K23" s="98">
        <f>'OÖ '!K34</f>
        <v>0</v>
      </c>
      <c r="L23" s="99">
        <f>'OÖ '!L34</f>
        <v>0</v>
      </c>
      <c r="M23" s="98">
        <f>'OÖ '!M34</f>
        <v>0</v>
      </c>
      <c r="N23" s="101">
        <f>'OÖ '!N34</f>
        <v>0</v>
      </c>
    </row>
    <row r="24" spans="1:14" s="7" customFormat="1" ht="18" customHeight="1" thickBot="1" x14ac:dyDescent="0.25">
      <c r="A24" s="156"/>
      <c r="B24" s="103" t="s">
        <v>134</v>
      </c>
      <c r="C24" s="104">
        <f t="shared" ref="C24:N24" si="3">SUM(C21:C23)</f>
        <v>35</v>
      </c>
      <c r="D24" s="105">
        <f t="shared" si="3"/>
        <v>32</v>
      </c>
      <c r="E24" s="106">
        <f t="shared" si="3"/>
        <v>28</v>
      </c>
      <c r="F24" s="107">
        <f t="shared" si="3"/>
        <v>28</v>
      </c>
      <c r="G24" s="108">
        <f t="shared" si="3"/>
        <v>19</v>
      </c>
      <c r="H24" s="107">
        <f t="shared" si="3"/>
        <v>19</v>
      </c>
      <c r="I24" s="106">
        <f t="shared" si="3"/>
        <v>7</v>
      </c>
      <c r="J24" s="107">
        <f t="shared" si="3"/>
        <v>7</v>
      </c>
      <c r="K24" s="106">
        <f t="shared" si="3"/>
        <v>6</v>
      </c>
      <c r="L24" s="105">
        <f t="shared" si="3"/>
        <v>6</v>
      </c>
      <c r="M24" s="106">
        <f t="shared" si="3"/>
        <v>4</v>
      </c>
      <c r="N24" s="109">
        <f t="shared" si="3"/>
        <v>5</v>
      </c>
    </row>
    <row r="25" spans="1:14" ht="6" customHeight="1" x14ac:dyDescent="0.2">
      <c r="A25" s="155"/>
      <c r="B25" s="110"/>
      <c r="C25" s="111"/>
      <c r="D25" s="112"/>
      <c r="E25" s="113"/>
      <c r="F25" s="215"/>
      <c r="G25" s="115"/>
      <c r="H25" s="114"/>
      <c r="I25" s="113"/>
      <c r="J25" s="114"/>
      <c r="K25" s="115"/>
      <c r="L25" s="114"/>
      <c r="M25" s="113"/>
      <c r="N25" s="116"/>
    </row>
    <row r="26" spans="1:14" ht="15.75" customHeight="1" x14ac:dyDescent="0.2">
      <c r="A26" s="155"/>
      <c r="B26" s="95" t="s">
        <v>129</v>
      </c>
      <c r="C26" s="96">
        <f>Salzburg!C5</f>
        <v>9</v>
      </c>
      <c r="D26" s="97">
        <f>Salzburg!D5</f>
        <v>11</v>
      </c>
      <c r="E26" s="98">
        <f>Salzburg!E5</f>
        <v>5</v>
      </c>
      <c r="F26" s="296">
        <f>Salzburg!F5</f>
        <v>8</v>
      </c>
      <c r="G26" s="100">
        <f>Salzburg!G5</f>
        <v>5</v>
      </c>
      <c r="H26" s="99">
        <f>Salzburg!H5</f>
        <v>6</v>
      </c>
      <c r="I26" s="98">
        <f>Salzburg!I5</f>
        <v>4</v>
      </c>
      <c r="J26" s="99">
        <f>Salzburg!J5</f>
        <v>4</v>
      </c>
      <c r="K26" s="100">
        <f>Salzburg!K5</f>
        <v>3</v>
      </c>
      <c r="L26" s="99">
        <f>Salzburg!L5</f>
        <v>3</v>
      </c>
      <c r="M26" s="98">
        <f>Salzburg!M5</f>
        <v>2</v>
      </c>
      <c r="N26" s="101">
        <f>Salzburg!N5</f>
        <v>2</v>
      </c>
    </row>
    <row r="27" spans="1:14" ht="24.6" customHeight="1" x14ac:dyDescent="0.2">
      <c r="A27" s="155"/>
      <c r="B27" s="203" t="s">
        <v>436</v>
      </c>
      <c r="C27" s="96">
        <f>Salzburg!C17</f>
        <v>2</v>
      </c>
      <c r="D27" s="97">
        <f>Salzburg!D17</f>
        <v>2</v>
      </c>
      <c r="E27" s="98">
        <f>Salzburg!E17</f>
        <v>1</v>
      </c>
      <c r="F27" s="99">
        <f>Salzburg!F17</f>
        <v>1</v>
      </c>
      <c r="G27" s="100">
        <f>Salzburg!G17</f>
        <v>0</v>
      </c>
      <c r="H27" s="99">
        <f>Salzburg!H17</f>
        <v>0</v>
      </c>
      <c r="I27" s="98">
        <f>Salzburg!I17</f>
        <v>0</v>
      </c>
      <c r="J27" s="99">
        <f>Salzburg!J17</f>
        <v>0</v>
      </c>
      <c r="K27" s="100">
        <f>Salzburg!K17</f>
        <v>0</v>
      </c>
      <c r="L27" s="99">
        <f>Salzburg!L17</f>
        <v>0</v>
      </c>
      <c r="M27" s="98">
        <f>Salzburg!M17</f>
        <v>0</v>
      </c>
      <c r="N27" s="101">
        <f>Salzburg!N17</f>
        <v>0</v>
      </c>
    </row>
    <row r="28" spans="1:14" ht="15.75" customHeight="1" x14ac:dyDescent="0.2">
      <c r="A28" s="155"/>
      <c r="B28" s="102" t="s">
        <v>29</v>
      </c>
      <c r="C28" s="96">
        <f>Salzburg!C21</f>
        <v>8</v>
      </c>
      <c r="D28" s="97">
        <f>Salzburg!D21</f>
        <v>5</v>
      </c>
      <c r="E28" s="98">
        <f>Salzburg!E21</f>
        <v>12</v>
      </c>
      <c r="F28" s="99">
        <f>Salzburg!F21</f>
        <v>4</v>
      </c>
      <c r="G28" s="100">
        <f>Salzburg!G21</f>
        <v>0</v>
      </c>
      <c r="H28" s="99">
        <f>Salzburg!H21</f>
        <v>0</v>
      </c>
      <c r="I28" s="98">
        <f>Salzburg!I21</f>
        <v>0</v>
      </c>
      <c r="J28" s="99">
        <f>Salzburg!J21</f>
        <v>0</v>
      </c>
      <c r="K28" s="98">
        <f>Salzburg!K21</f>
        <v>0</v>
      </c>
      <c r="L28" s="99">
        <f>Salzburg!L21</f>
        <v>0</v>
      </c>
      <c r="M28" s="98">
        <f>Salzburg!M21</f>
        <v>0</v>
      </c>
      <c r="N28" s="101">
        <f>Salzburg!N21</f>
        <v>0</v>
      </c>
    </row>
    <row r="29" spans="1:14" s="7" customFormat="1" ht="17.25" customHeight="1" thickBot="1" x14ac:dyDescent="0.25">
      <c r="A29" s="156"/>
      <c r="B29" s="103" t="s">
        <v>135</v>
      </c>
      <c r="C29" s="104">
        <f t="shared" ref="C29:N29" si="4">SUM(C26:C28)</f>
        <v>19</v>
      </c>
      <c r="D29" s="105">
        <f t="shared" si="4"/>
        <v>18</v>
      </c>
      <c r="E29" s="106">
        <f t="shared" si="4"/>
        <v>18</v>
      </c>
      <c r="F29" s="107">
        <f t="shared" si="4"/>
        <v>13</v>
      </c>
      <c r="G29" s="108">
        <f t="shared" si="4"/>
        <v>5</v>
      </c>
      <c r="H29" s="105">
        <f t="shared" si="4"/>
        <v>6</v>
      </c>
      <c r="I29" s="106">
        <f t="shared" si="4"/>
        <v>4</v>
      </c>
      <c r="J29" s="107">
        <f t="shared" si="4"/>
        <v>4</v>
      </c>
      <c r="K29" s="106">
        <f t="shared" si="4"/>
        <v>3</v>
      </c>
      <c r="L29" s="107">
        <f t="shared" si="4"/>
        <v>3</v>
      </c>
      <c r="M29" s="106">
        <f t="shared" si="4"/>
        <v>2</v>
      </c>
      <c r="N29" s="109">
        <f t="shared" si="4"/>
        <v>2</v>
      </c>
    </row>
    <row r="30" spans="1:14" ht="6" customHeight="1" x14ac:dyDescent="0.2">
      <c r="A30" s="155"/>
      <c r="B30" s="110"/>
      <c r="C30" s="111"/>
      <c r="D30" s="112"/>
      <c r="E30" s="113"/>
      <c r="F30" s="114"/>
      <c r="G30" s="115"/>
      <c r="H30" s="114"/>
      <c r="I30" s="113"/>
      <c r="J30" s="114"/>
      <c r="K30" s="115"/>
      <c r="L30" s="114"/>
      <c r="M30" s="113"/>
      <c r="N30" s="116"/>
    </row>
    <row r="31" spans="1:14" ht="15.75" customHeight="1" x14ac:dyDescent="0.2">
      <c r="A31" s="155"/>
      <c r="B31" s="95" t="s">
        <v>129</v>
      </c>
      <c r="C31" s="96">
        <f>Steiermark!C5</f>
        <v>27</v>
      </c>
      <c r="D31" s="97">
        <f>Steiermark!D5</f>
        <v>27</v>
      </c>
      <c r="E31" s="98">
        <f>Steiermark!E5</f>
        <v>13</v>
      </c>
      <c r="F31" s="296">
        <f>Steiermark!F5</f>
        <v>16</v>
      </c>
      <c r="G31" s="100">
        <f>Steiermark!G5</f>
        <v>9</v>
      </c>
      <c r="H31" s="99">
        <f>Steiermark!H5</f>
        <v>9</v>
      </c>
      <c r="I31" s="98">
        <f>Steiermark!I5</f>
        <v>8</v>
      </c>
      <c r="J31" s="99">
        <f>Steiermark!J5</f>
        <v>9</v>
      </c>
      <c r="K31" s="100">
        <f>Steiermark!K5</f>
        <v>5</v>
      </c>
      <c r="L31" s="296">
        <f>Steiermark!L5</f>
        <v>7</v>
      </c>
      <c r="M31" s="98">
        <f>Steiermark!M5</f>
        <v>3</v>
      </c>
      <c r="N31" s="294">
        <f>Steiermark!N5</f>
        <v>4</v>
      </c>
    </row>
    <row r="32" spans="1:14" ht="15.75" customHeight="1" x14ac:dyDescent="0.2">
      <c r="A32" s="155"/>
      <c r="B32" s="95" t="s">
        <v>130</v>
      </c>
      <c r="C32" s="96">
        <f>Steiermark!C37</f>
        <v>4</v>
      </c>
      <c r="D32" s="97">
        <f>Steiermark!D37</f>
        <v>2</v>
      </c>
      <c r="E32" s="98">
        <f>Steiermark!E37</f>
        <v>3</v>
      </c>
      <c r="F32" s="99">
        <f>Steiermark!F37</f>
        <v>2</v>
      </c>
      <c r="G32" s="100">
        <f>Steiermark!G37</f>
        <v>0</v>
      </c>
      <c r="H32" s="99">
        <f>Steiermark!H37</f>
        <v>0</v>
      </c>
      <c r="I32" s="98">
        <f>Steiermark!I37</f>
        <v>0</v>
      </c>
      <c r="J32" s="99">
        <f>Steiermark!J37</f>
        <v>0</v>
      </c>
      <c r="K32" s="100">
        <f>Steiermark!K37</f>
        <v>1</v>
      </c>
      <c r="L32" s="99">
        <f>Steiermark!L37</f>
        <v>0</v>
      </c>
      <c r="M32" s="98">
        <f>Steiermark!M37</f>
        <v>0</v>
      </c>
      <c r="N32" s="101">
        <f>Steiermark!N37</f>
        <v>0</v>
      </c>
    </row>
    <row r="33" spans="1:14" ht="15.75" customHeight="1" x14ac:dyDescent="0.2">
      <c r="A33" s="155"/>
      <c r="B33" s="102" t="s">
        <v>29</v>
      </c>
      <c r="C33" s="96">
        <f>Steiermark!C43</f>
        <v>16</v>
      </c>
      <c r="D33" s="97">
        <f>Steiermark!D43</f>
        <v>14</v>
      </c>
      <c r="E33" s="98">
        <f>Steiermark!E43</f>
        <v>20</v>
      </c>
      <c r="F33" s="296">
        <f>Steiermark!F43</f>
        <v>16</v>
      </c>
      <c r="G33" s="100">
        <f>Steiermark!G43</f>
        <v>5</v>
      </c>
      <c r="H33" s="99">
        <f>Steiermark!H43</f>
        <v>3</v>
      </c>
      <c r="I33" s="98">
        <f>Steiermark!I43</f>
        <v>0</v>
      </c>
      <c r="J33" s="99">
        <f>Steiermark!J43</f>
        <v>0</v>
      </c>
      <c r="K33" s="98">
        <f>Steiermark!K43</f>
        <v>0</v>
      </c>
      <c r="L33" s="99">
        <f>Steiermark!L43</f>
        <v>0</v>
      </c>
      <c r="M33" s="98">
        <f>Steiermark!M43</f>
        <v>1</v>
      </c>
      <c r="N33" s="101">
        <f>Steiermark!N43</f>
        <v>0</v>
      </c>
    </row>
    <row r="34" spans="1:14" s="7" customFormat="1" ht="18" customHeight="1" thickBot="1" x14ac:dyDescent="0.25">
      <c r="A34" s="156"/>
      <c r="B34" s="103" t="s">
        <v>136</v>
      </c>
      <c r="C34" s="104">
        <f t="shared" ref="C34:N34" si="5">SUM(C31:C33)</f>
        <v>47</v>
      </c>
      <c r="D34" s="105">
        <f t="shared" si="5"/>
        <v>43</v>
      </c>
      <c r="E34" s="106">
        <f t="shared" si="5"/>
        <v>36</v>
      </c>
      <c r="F34" s="107">
        <f t="shared" si="5"/>
        <v>34</v>
      </c>
      <c r="G34" s="108">
        <f t="shared" si="5"/>
        <v>14</v>
      </c>
      <c r="H34" s="107">
        <f t="shared" si="5"/>
        <v>12</v>
      </c>
      <c r="I34" s="106">
        <f t="shared" si="5"/>
        <v>8</v>
      </c>
      <c r="J34" s="107">
        <f t="shared" si="5"/>
        <v>9</v>
      </c>
      <c r="K34" s="106">
        <f t="shared" si="5"/>
        <v>6</v>
      </c>
      <c r="L34" s="107">
        <f t="shared" si="5"/>
        <v>7</v>
      </c>
      <c r="M34" s="106">
        <f t="shared" si="5"/>
        <v>4</v>
      </c>
      <c r="N34" s="109">
        <f t="shared" si="5"/>
        <v>4</v>
      </c>
    </row>
    <row r="35" spans="1:14" ht="6" customHeight="1" x14ac:dyDescent="0.2">
      <c r="A35" s="155"/>
      <c r="B35" s="110"/>
      <c r="C35" s="111"/>
      <c r="D35" s="112"/>
      <c r="E35" s="113"/>
      <c r="F35" s="114"/>
      <c r="G35" s="115"/>
      <c r="H35" s="114"/>
      <c r="I35" s="113"/>
      <c r="J35" s="114"/>
      <c r="K35" s="115"/>
      <c r="L35" s="114"/>
      <c r="M35" s="113"/>
      <c r="N35" s="116"/>
    </row>
    <row r="36" spans="1:14" ht="15.75" customHeight="1" x14ac:dyDescent="0.2">
      <c r="A36" s="155"/>
      <c r="B36" s="95" t="s">
        <v>129</v>
      </c>
      <c r="C36" s="96">
        <f>Tirol!C5</f>
        <v>15</v>
      </c>
      <c r="D36" s="97">
        <f>Tirol!D5</f>
        <v>16</v>
      </c>
      <c r="E36" s="98">
        <f>Tirol!E5</f>
        <v>13</v>
      </c>
      <c r="F36" s="99">
        <f>Tirol!F5</f>
        <v>13</v>
      </c>
      <c r="G36" s="100">
        <f>Tirol!G5</f>
        <v>3</v>
      </c>
      <c r="H36" s="99">
        <f>Tirol!H5</f>
        <v>5</v>
      </c>
      <c r="I36" s="98">
        <f>Tirol!I5</f>
        <v>5</v>
      </c>
      <c r="J36" s="99">
        <f>Tirol!J5</f>
        <v>5</v>
      </c>
      <c r="K36" s="100">
        <f>Tirol!K5</f>
        <v>4</v>
      </c>
      <c r="L36" s="99">
        <f>Tirol!L5</f>
        <v>4</v>
      </c>
      <c r="M36" s="98">
        <f>Tirol!M5</f>
        <v>2</v>
      </c>
      <c r="N36" s="101">
        <f>Tirol!N5</f>
        <v>2</v>
      </c>
    </row>
    <row r="37" spans="1:14" ht="15.75" customHeight="1" x14ac:dyDescent="0.2">
      <c r="A37" s="155"/>
      <c r="B37" s="95" t="s">
        <v>130</v>
      </c>
      <c r="C37" s="96">
        <f>Tirol!C18</f>
        <v>1</v>
      </c>
      <c r="D37" s="97">
        <f>Tirol!D18</f>
        <v>1</v>
      </c>
      <c r="E37" s="98">
        <f>Tirol!E18</f>
        <v>2</v>
      </c>
      <c r="F37" s="99">
        <f>Tirol!F18</f>
        <v>2</v>
      </c>
      <c r="G37" s="100">
        <f>Tirol!G18</f>
        <v>0</v>
      </c>
      <c r="H37" s="99">
        <f>Tirol!H18</f>
        <v>0</v>
      </c>
      <c r="I37" s="98">
        <f>Tirol!I18</f>
        <v>0</v>
      </c>
      <c r="J37" s="99">
        <f>Tirol!J18</f>
        <v>0</v>
      </c>
      <c r="K37" s="100">
        <f>Tirol!K18</f>
        <v>0</v>
      </c>
      <c r="L37" s="99">
        <f>Tirol!L18</f>
        <v>0</v>
      </c>
      <c r="M37" s="98">
        <f>Tirol!M18</f>
        <v>0</v>
      </c>
      <c r="N37" s="101">
        <f>Tirol!N18</f>
        <v>0</v>
      </c>
    </row>
    <row r="38" spans="1:14" ht="15.75" customHeight="1" x14ac:dyDescent="0.2">
      <c r="A38" s="155"/>
      <c r="B38" s="102" t="s">
        <v>29</v>
      </c>
      <c r="C38" s="96">
        <f>Tirol!C22</f>
        <v>12</v>
      </c>
      <c r="D38" s="97">
        <f>Tirol!D22</f>
        <v>5</v>
      </c>
      <c r="E38" s="98">
        <f>Tirol!E22</f>
        <v>13</v>
      </c>
      <c r="F38" s="99">
        <f>Tirol!F22</f>
        <v>6</v>
      </c>
      <c r="G38" s="100">
        <f>Tirol!G22</f>
        <v>2</v>
      </c>
      <c r="H38" s="99">
        <f>Tirol!H22</f>
        <v>2</v>
      </c>
      <c r="I38" s="98">
        <f>Tirol!I22</f>
        <v>0</v>
      </c>
      <c r="J38" s="99">
        <f>Tirol!J22</f>
        <v>0</v>
      </c>
      <c r="K38" s="98">
        <f>Tirol!K22</f>
        <v>0</v>
      </c>
      <c r="L38" s="99">
        <f>Tirol!L22</f>
        <v>0</v>
      </c>
      <c r="M38" s="98">
        <f>Tirol!M22</f>
        <v>0</v>
      </c>
      <c r="N38" s="101">
        <f>Tirol!N22</f>
        <v>0</v>
      </c>
    </row>
    <row r="39" spans="1:14" s="7" customFormat="1" ht="18" customHeight="1" thickBot="1" x14ac:dyDescent="0.25">
      <c r="A39" s="156"/>
      <c r="B39" s="103" t="s">
        <v>137</v>
      </c>
      <c r="C39" s="104">
        <f t="shared" ref="C39:N39" si="6">SUM(C36:C38)</f>
        <v>28</v>
      </c>
      <c r="D39" s="105">
        <f t="shared" si="6"/>
        <v>22</v>
      </c>
      <c r="E39" s="106">
        <f t="shared" si="6"/>
        <v>28</v>
      </c>
      <c r="F39" s="107">
        <f>SUM(F36:F38)</f>
        <v>21</v>
      </c>
      <c r="G39" s="108">
        <f t="shared" si="6"/>
        <v>5</v>
      </c>
      <c r="H39" s="107">
        <f t="shared" si="6"/>
        <v>7</v>
      </c>
      <c r="I39" s="106">
        <f t="shared" si="6"/>
        <v>5</v>
      </c>
      <c r="J39" s="107">
        <f t="shared" si="6"/>
        <v>5</v>
      </c>
      <c r="K39" s="106">
        <f t="shared" si="6"/>
        <v>4</v>
      </c>
      <c r="L39" s="107">
        <f t="shared" si="6"/>
        <v>4</v>
      </c>
      <c r="M39" s="106">
        <f t="shared" si="6"/>
        <v>2</v>
      </c>
      <c r="N39" s="109">
        <f t="shared" si="6"/>
        <v>2</v>
      </c>
    </row>
    <row r="40" spans="1:14" ht="6" customHeight="1" x14ac:dyDescent="0.2">
      <c r="A40" s="155"/>
      <c r="B40" s="110"/>
      <c r="C40" s="111"/>
      <c r="D40" s="112"/>
      <c r="E40" s="113"/>
      <c r="F40" s="114"/>
      <c r="G40" s="115"/>
      <c r="H40" s="114"/>
      <c r="I40" s="113"/>
      <c r="J40" s="114"/>
      <c r="K40" s="115"/>
      <c r="L40" s="114"/>
      <c r="M40" s="113"/>
      <c r="N40" s="116"/>
    </row>
    <row r="41" spans="1:14" ht="15.75" customHeight="1" x14ac:dyDescent="0.2">
      <c r="A41" s="155"/>
      <c r="B41" s="95" t="s">
        <v>129</v>
      </c>
      <c r="C41" s="96">
        <f>Vorarlberg!C5</f>
        <v>6</v>
      </c>
      <c r="D41" s="97">
        <f>Vorarlberg!D5</f>
        <v>6</v>
      </c>
      <c r="E41" s="98">
        <f>Vorarlberg!E5</f>
        <v>4</v>
      </c>
      <c r="F41" s="99">
        <f>Vorarlberg!F5</f>
        <v>4</v>
      </c>
      <c r="G41" s="100">
        <f>Vorarlberg!G5</f>
        <v>2</v>
      </c>
      <c r="H41" s="99">
        <f>Vorarlberg!H5</f>
        <v>3</v>
      </c>
      <c r="I41" s="98">
        <f>Vorarlberg!I5</f>
        <v>3</v>
      </c>
      <c r="J41" s="99">
        <f>Vorarlberg!J5</f>
        <v>3</v>
      </c>
      <c r="K41" s="100">
        <f>Vorarlberg!K5</f>
        <v>2</v>
      </c>
      <c r="L41" s="99">
        <f>Vorarlberg!L5</f>
        <v>2</v>
      </c>
      <c r="M41" s="98">
        <f>Vorarlberg!M5</f>
        <v>1</v>
      </c>
      <c r="N41" s="101">
        <f>Vorarlberg!N5</f>
        <v>1</v>
      </c>
    </row>
    <row r="42" spans="1:14" ht="15.75" customHeight="1" x14ac:dyDescent="0.2">
      <c r="A42" s="155"/>
      <c r="B42" s="95" t="s">
        <v>130</v>
      </c>
      <c r="C42" s="96">
        <f>Vorarlberg!C13</f>
        <v>1</v>
      </c>
      <c r="D42" s="97">
        <f>Vorarlberg!D13</f>
        <v>0</v>
      </c>
      <c r="E42" s="98">
        <f>Vorarlberg!E13</f>
        <v>0</v>
      </c>
      <c r="F42" s="99">
        <f>Vorarlberg!F13</f>
        <v>0</v>
      </c>
      <c r="G42" s="100">
        <f>Vorarlberg!G13</f>
        <v>0</v>
      </c>
      <c r="H42" s="99">
        <f>Vorarlberg!H13</f>
        <v>0</v>
      </c>
      <c r="I42" s="98">
        <f>Vorarlberg!I13</f>
        <v>0</v>
      </c>
      <c r="J42" s="99">
        <f>Vorarlberg!J13</f>
        <v>0</v>
      </c>
      <c r="K42" s="100">
        <f>Vorarlberg!K13</f>
        <v>0</v>
      </c>
      <c r="L42" s="99">
        <f>Vorarlberg!L13</f>
        <v>0</v>
      </c>
      <c r="M42" s="98">
        <f>Vorarlberg!M13</f>
        <v>0</v>
      </c>
      <c r="N42" s="101">
        <f>Vorarlberg!N13</f>
        <v>0</v>
      </c>
    </row>
    <row r="43" spans="1:14" ht="15.75" customHeight="1" x14ac:dyDescent="0.2">
      <c r="A43" s="155"/>
      <c r="B43" s="102" t="s">
        <v>29</v>
      </c>
      <c r="C43" s="96">
        <f>Vorarlberg!C16</f>
        <v>4</v>
      </c>
      <c r="D43" s="97">
        <f>Vorarlberg!D16</f>
        <v>2</v>
      </c>
      <c r="E43" s="98">
        <f>Vorarlberg!E16</f>
        <v>6</v>
      </c>
      <c r="F43" s="99">
        <f>Vorarlberg!F16</f>
        <v>4</v>
      </c>
      <c r="G43" s="100">
        <f>Vorarlberg!G16</f>
        <v>0</v>
      </c>
      <c r="H43" s="99">
        <f>Vorarlberg!H16</f>
        <v>0</v>
      </c>
      <c r="I43" s="98">
        <f>Vorarlberg!I16</f>
        <v>0</v>
      </c>
      <c r="J43" s="99">
        <f>Vorarlberg!J16</f>
        <v>0</v>
      </c>
      <c r="K43" s="98">
        <f>Vorarlberg!K16</f>
        <v>0</v>
      </c>
      <c r="L43" s="99">
        <f>Vorarlberg!L16</f>
        <v>0</v>
      </c>
      <c r="M43" s="98">
        <f>Vorarlberg!M16</f>
        <v>0</v>
      </c>
      <c r="N43" s="101">
        <f>Vorarlberg!N16</f>
        <v>0</v>
      </c>
    </row>
    <row r="44" spans="1:14" s="7" customFormat="1" ht="18" customHeight="1" thickBot="1" x14ac:dyDescent="0.25">
      <c r="A44" s="156"/>
      <c r="B44" s="103" t="s">
        <v>138</v>
      </c>
      <c r="C44" s="104">
        <f t="shared" ref="C44:N44" si="7">SUM(C41:C43)</f>
        <v>11</v>
      </c>
      <c r="D44" s="105">
        <f t="shared" si="7"/>
        <v>8</v>
      </c>
      <c r="E44" s="106">
        <f t="shared" si="7"/>
        <v>10</v>
      </c>
      <c r="F44" s="107">
        <f t="shared" si="7"/>
        <v>8</v>
      </c>
      <c r="G44" s="108">
        <f t="shared" si="7"/>
        <v>2</v>
      </c>
      <c r="H44" s="107">
        <f t="shared" si="7"/>
        <v>3</v>
      </c>
      <c r="I44" s="106">
        <f t="shared" si="7"/>
        <v>3</v>
      </c>
      <c r="J44" s="107">
        <f t="shared" si="7"/>
        <v>3</v>
      </c>
      <c r="K44" s="106">
        <f t="shared" si="7"/>
        <v>2</v>
      </c>
      <c r="L44" s="107">
        <f t="shared" si="7"/>
        <v>2</v>
      </c>
      <c r="M44" s="106">
        <f t="shared" si="7"/>
        <v>1</v>
      </c>
      <c r="N44" s="109">
        <f t="shared" si="7"/>
        <v>1</v>
      </c>
    </row>
    <row r="45" spans="1:14" ht="6" customHeight="1" x14ac:dyDescent="0.2">
      <c r="A45" s="155"/>
      <c r="B45" s="110"/>
      <c r="C45" s="111"/>
      <c r="D45" s="112"/>
      <c r="E45" s="113"/>
      <c r="F45" s="114"/>
      <c r="G45" s="115"/>
      <c r="H45" s="114"/>
      <c r="I45" s="113"/>
      <c r="J45" s="114"/>
      <c r="K45" s="115"/>
      <c r="L45" s="114"/>
      <c r="M45" s="113"/>
      <c r="N45" s="116"/>
    </row>
    <row r="46" spans="1:14" ht="15.75" customHeight="1" x14ac:dyDescent="0.2">
      <c r="A46" s="155"/>
      <c r="B46" s="95" t="s">
        <v>129</v>
      </c>
      <c r="C46" s="96">
        <f>Wien!C5</f>
        <v>27</v>
      </c>
      <c r="D46" s="97">
        <f>Wien!D5</f>
        <v>28</v>
      </c>
      <c r="E46" s="98">
        <f>Wien!E5</f>
        <v>23</v>
      </c>
      <c r="F46" s="99">
        <f>Wien!F5</f>
        <v>26</v>
      </c>
      <c r="G46" s="100">
        <f>Wien!G5</f>
        <v>18</v>
      </c>
      <c r="H46" s="99">
        <f>Wien!H5</f>
        <v>21</v>
      </c>
      <c r="I46" s="98">
        <f>Wien!I5</f>
        <v>15</v>
      </c>
      <c r="J46" s="99">
        <f>Wien!J5</f>
        <v>15</v>
      </c>
      <c r="K46" s="100">
        <f>Wien!K5</f>
        <v>13</v>
      </c>
      <c r="L46" s="99">
        <f>Wien!L5</f>
        <v>14</v>
      </c>
      <c r="M46" s="98">
        <f>Wien!M5</f>
        <v>6</v>
      </c>
      <c r="N46" s="101">
        <f>Wien!N5</f>
        <v>6</v>
      </c>
    </row>
    <row r="47" spans="1:14" ht="15.75" customHeight="1" x14ac:dyDescent="0.2">
      <c r="A47" s="155"/>
      <c r="B47" s="95" t="s">
        <v>130</v>
      </c>
      <c r="C47" s="96">
        <f>Wien!C28</f>
        <v>5</v>
      </c>
      <c r="D47" s="97">
        <f>Wien!D28</f>
        <v>5</v>
      </c>
      <c r="E47" s="98">
        <f>Wien!E28</f>
        <v>4</v>
      </c>
      <c r="F47" s="99">
        <f>Wien!F28</f>
        <v>3</v>
      </c>
      <c r="G47" s="100">
        <f>Wien!G28</f>
        <v>1</v>
      </c>
      <c r="H47" s="99">
        <f>Wien!H28</f>
        <v>1</v>
      </c>
      <c r="I47" s="98">
        <f>Wien!I28</f>
        <v>0</v>
      </c>
      <c r="J47" s="99">
        <f>Wien!J28</f>
        <v>0</v>
      </c>
      <c r="K47" s="100">
        <f>Wien!K28</f>
        <v>2</v>
      </c>
      <c r="L47" s="99">
        <f>Wien!L28</f>
        <v>1</v>
      </c>
      <c r="M47" s="98">
        <f>Wien!M28</f>
        <v>0</v>
      </c>
      <c r="N47" s="101">
        <f>Wien!N28</f>
        <v>0</v>
      </c>
    </row>
    <row r="48" spans="1:14" ht="15.75" customHeight="1" x14ac:dyDescent="0.2">
      <c r="A48" s="155"/>
      <c r="B48" s="102" t="s">
        <v>29</v>
      </c>
      <c r="C48" s="96">
        <f>Wien!C36</f>
        <v>20</v>
      </c>
      <c r="D48" s="295">
        <f>Wien!D36</f>
        <v>19</v>
      </c>
      <c r="E48" s="98">
        <f>Wien!E36</f>
        <v>31</v>
      </c>
      <c r="F48" s="296">
        <f>Wien!F36</f>
        <v>25</v>
      </c>
      <c r="G48" s="100">
        <f>Wien!G36</f>
        <v>8</v>
      </c>
      <c r="H48" s="99">
        <f>Wien!H36</f>
        <v>6</v>
      </c>
      <c r="I48" s="98">
        <f>Wien!I36</f>
        <v>1</v>
      </c>
      <c r="J48" s="99">
        <f>Wien!J36</f>
        <v>0</v>
      </c>
      <c r="K48" s="98">
        <f>Wien!K36</f>
        <v>1</v>
      </c>
      <c r="L48" s="99">
        <f>Wien!L36</f>
        <v>0</v>
      </c>
      <c r="M48" s="98">
        <f>Wien!M36</f>
        <v>2</v>
      </c>
      <c r="N48" s="101">
        <f>Wien!N36</f>
        <v>0</v>
      </c>
    </row>
    <row r="49" spans="1:14" ht="18" customHeight="1" thickBot="1" x14ac:dyDescent="0.25">
      <c r="A49" s="156"/>
      <c r="B49" s="103" t="s">
        <v>139</v>
      </c>
      <c r="C49" s="104">
        <f t="shared" ref="C49:N49" si="8">SUM(C46:C48)</f>
        <v>52</v>
      </c>
      <c r="D49" s="105">
        <f>SUM(D46:D48)</f>
        <v>52</v>
      </c>
      <c r="E49" s="106">
        <f t="shared" si="8"/>
        <v>58</v>
      </c>
      <c r="F49" s="107">
        <f t="shared" si="8"/>
        <v>54</v>
      </c>
      <c r="G49" s="108">
        <f t="shared" si="8"/>
        <v>27</v>
      </c>
      <c r="H49" s="105">
        <f t="shared" si="8"/>
        <v>28</v>
      </c>
      <c r="I49" s="106">
        <f t="shared" si="8"/>
        <v>16</v>
      </c>
      <c r="J49" s="107">
        <f t="shared" si="8"/>
        <v>15</v>
      </c>
      <c r="K49" s="106">
        <f t="shared" si="8"/>
        <v>16</v>
      </c>
      <c r="L49" s="107">
        <f t="shared" si="8"/>
        <v>15</v>
      </c>
      <c r="M49" s="106">
        <f t="shared" si="8"/>
        <v>8</v>
      </c>
      <c r="N49" s="109">
        <f t="shared" si="8"/>
        <v>6</v>
      </c>
    </row>
    <row r="50" spans="1:14" ht="6" customHeight="1" x14ac:dyDescent="0.2">
      <c r="A50" s="155"/>
      <c r="B50" s="110"/>
      <c r="C50" s="111"/>
      <c r="D50" s="112"/>
      <c r="E50" s="113"/>
      <c r="F50" s="114"/>
      <c r="G50" s="115"/>
      <c r="H50" s="114"/>
      <c r="I50" s="113"/>
      <c r="J50" s="114"/>
      <c r="K50" s="115"/>
      <c r="L50" s="114"/>
      <c r="M50" s="113"/>
      <c r="N50" s="116"/>
    </row>
    <row r="51" spans="1:14" ht="15.75" customHeight="1" x14ac:dyDescent="0.2">
      <c r="A51" s="155"/>
      <c r="B51" s="95" t="s">
        <v>129</v>
      </c>
      <c r="C51" s="96">
        <f t="shared" ref="C51:N51" si="9">C6+C11+C16+C21+C26+C31+C36+C41+C46</f>
        <v>143</v>
      </c>
      <c r="D51" s="97">
        <f t="shared" si="9"/>
        <v>148</v>
      </c>
      <c r="E51" s="98">
        <f t="shared" si="9"/>
        <v>95</v>
      </c>
      <c r="F51" s="296">
        <f t="shared" si="9"/>
        <v>113</v>
      </c>
      <c r="G51" s="100">
        <f t="shared" si="9"/>
        <v>64</v>
      </c>
      <c r="H51" s="99">
        <f t="shared" si="9"/>
        <v>74</v>
      </c>
      <c r="I51" s="98">
        <f t="shared" si="9"/>
        <v>52</v>
      </c>
      <c r="J51" s="99">
        <f t="shared" si="9"/>
        <v>56</v>
      </c>
      <c r="K51" s="100">
        <f t="shared" si="9"/>
        <v>44</v>
      </c>
      <c r="L51" s="296">
        <f t="shared" si="9"/>
        <v>49</v>
      </c>
      <c r="M51" s="98">
        <f t="shared" si="9"/>
        <v>21</v>
      </c>
      <c r="N51" s="294">
        <f t="shared" si="9"/>
        <v>26</v>
      </c>
    </row>
    <row r="52" spans="1:14" ht="27" customHeight="1" x14ac:dyDescent="0.2">
      <c r="A52" s="155"/>
      <c r="B52" s="203" t="s">
        <v>436</v>
      </c>
      <c r="C52" s="96">
        <f t="shared" ref="C52:N52" si="10">C7+C12+C17+C22+C27+C32+C37+C42+C47</f>
        <v>16</v>
      </c>
      <c r="D52" s="97">
        <f t="shared" si="10"/>
        <v>12</v>
      </c>
      <c r="E52" s="98">
        <f t="shared" si="10"/>
        <v>12</v>
      </c>
      <c r="F52" s="296">
        <f t="shared" si="10"/>
        <v>9</v>
      </c>
      <c r="G52" s="100">
        <f t="shared" si="10"/>
        <v>2</v>
      </c>
      <c r="H52" s="99">
        <f t="shared" si="10"/>
        <v>2</v>
      </c>
      <c r="I52" s="98">
        <f t="shared" si="10"/>
        <v>0</v>
      </c>
      <c r="J52" s="99">
        <f t="shared" si="10"/>
        <v>0</v>
      </c>
      <c r="K52" s="100">
        <f t="shared" si="10"/>
        <v>3</v>
      </c>
      <c r="L52" s="99">
        <f t="shared" si="10"/>
        <v>1</v>
      </c>
      <c r="M52" s="98">
        <f t="shared" si="10"/>
        <v>0</v>
      </c>
      <c r="N52" s="101">
        <f t="shared" si="10"/>
        <v>0</v>
      </c>
    </row>
    <row r="53" spans="1:14" ht="15.75" customHeight="1" x14ac:dyDescent="0.2">
      <c r="A53" s="155"/>
      <c r="B53" s="102" t="s">
        <v>29</v>
      </c>
      <c r="C53" s="96">
        <f t="shared" ref="C53:N53" si="11">C8+C13+C18+C23+C28+C33+C38+C43+C48</f>
        <v>99</v>
      </c>
      <c r="D53" s="295">
        <f t="shared" si="11"/>
        <v>81</v>
      </c>
      <c r="E53" s="98">
        <f t="shared" si="11"/>
        <v>135</v>
      </c>
      <c r="F53" s="296">
        <f t="shared" si="11"/>
        <v>88</v>
      </c>
      <c r="G53" s="100">
        <f t="shared" si="11"/>
        <v>23</v>
      </c>
      <c r="H53" s="99">
        <f t="shared" si="11"/>
        <v>19</v>
      </c>
      <c r="I53" s="98">
        <f t="shared" si="11"/>
        <v>2</v>
      </c>
      <c r="J53" s="99">
        <f t="shared" si="11"/>
        <v>1</v>
      </c>
      <c r="K53" s="100">
        <f t="shared" si="11"/>
        <v>2</v>
      </c>
      <c r="L53" s="99">
        <f t="shared" si="11"/>
        <v>0</v>
      </c>
      <c r="M53" s="98">
        <f t="shared" si="11"/>
        <v>3</v>
      </c>
      <c r="N53" s="101">
        <f t="shared" si="11"/>
        <v>0</v>
      </c>
    </row>
    <row r="54" spans="1:14" ht="18.75" customHeight="1" thickBot="1" x14ac:dyDescent="0.25">
      <c r="A54" s="158"/>
      <c r="B54" s="158" t="s">
        <v>140</v>
      </c>
      <c r="C54" s="104">
        <f t="shared" ref="C54:N54" si="12">SUM(C51:C53)</f>
        <v>258</v>
      </c>
      <c r="D54" s="107">
        <f t="shared" si="12"/>
        <v>241</v>
      </c>
      <c r="E54" s="106">
        <f t="shared" si="12"/>
        <v>242</v>
      </c>
      <c r="F54" s="107">
        <f t="shared" si="12"/>
        <v>210</v>
      </c>
      <c r="G54" s="108">
        <f t="shared" si="12"/>
        <v>89</v>
      </c>
      <c r="H54" s="107">
        <f t="shared" si="12"/>
        <v>95</v>
      </c>
      <c r="I54" s="106">
        <f t="shared" si="12"/>
        <v>54</v>
      </c>
      <c r="J54" s="107">
        <f t="shared" si="12"/>
        <v>57</v>
      </c>
      <c r="K54" s="108">
        <f t="shared" si="12"/>
        <v>49</v>
      </c>
      <c r="L54" s="107">
        <f t="shared" si="12"/>
        <v>50</v>
      </c>
      <c r="M54" s="106">
        <f t="shared" si="12"/>
        <v>24</v>
      </c>
      <c r="N54" s="109">
        <f t="shared" si="12"/>
        <v>26</v>
      </c>
    </row>
    <row r="55" spans="1:14" ht="12" customHeight="1" x14ac:dyDescent="0.2">
      <c r="A55" s="8"/>
    </row>
  </sheetData>
  <mergeCells count="9">
    <mergeCell ref="A1:N1"/>
    <mergeCell ref="I3:J3"/>
    <mergeCell ref="K3:L3"/>
    <mergeCell ref="M3:N3"/>
    <mergeCell ref="A3:A4"/>
    <mergeCell ref="B3:B4"/>
    <mergeCell ref="C3:D3"/>
    <mergeCell ref="E3:F3"/>
    <mergeCell ref="G3:H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view="pageLayout" zoomScale="120" zoomScaleNormal="100" zoomScalePageLayoutView="120" workbookViewId="0">
      <selection activeCell="B50" sqref="B50:E50"/>
    </sheetView>
  </sheetViews>
  <sheetFormatPr baseColWidth="10" defaultColWidth="11.42578125" defaultRowHeight="12" customHeight="1" x14ac:dyDescent="0.2"/>
  <cols>
    <col min="1" max="1" width="2" style="6" customWidth="1"/>
    <col min="2" max="2" width="45.7109375" style="8" customWidth="1"/>
    <col min="3" max="5" width="13.28515625" style="8" customWidth="1"/>
    <col min="6" max="33" width="11.42578125" style="7"/>
    <col min="34" max="16384" width="11.42578125" style="8"/>
  </cols>
  <sheetData>
    <row r="1" spans="1:6" ht="27.75" customHeight="1" x14ac:dyDescent="0.2">
      <c r="A1" s="309" t="s">
        <v>460</v>
      </c>
      <c r="B1" s="309"/>
      <c r="C1" s="309"/>
      <c r="D1" s="309"/>
      <c r="E1" s="309"/>
      <c r="F1" s="309"/>
    </row>
    <row r="2" spans="1:6" ht="17.25" customHeight="1" x14ac:dyDescent="0.2">
      <c r="A2" s="333" t="s">
        <v>633</v>
      </c>
      <c r="B2" s="333"/>
      <c r="C2" s="333"/>
      <c r="D2" s="333"/>
      <c r="E2" s="333"/>
      <c r="F2" s="333"/>
    </row>
    <row r="3" spans="1:6" ht="12" customHeight="1" thickBot="1" x14ac:dyDescent="0.25">
      <c r="A3" s="117"/>
      <c r="B3" s="117"/>
      <c r="C3" s="117"/>
      <c r="D3" s="117"/>
      <c r="E3" s="117"/>
      <c r="F3" s="117"/>
    </row>
    <row r="4" spans="1:6" s="11" customFormat="1" ht="20.25" customHeight="1" x14ac:dyDescent="0.2">
      <c r="A4" s="159"/>
      <c r="B4" s="160" t="s">
        <v>160</v>
      </c>
      <c r="C4" s="161" t="s">
        <v>126</v>
      </c>
      <c r="D4" s="162" t="s">
        <v>127</v>
      </c>
      <c r="E4" s="162" t="s">
        <v>279</v>
      </c>
      <c r="F4" s="200" t="s">
        <v>418</v>
      </c>
    </row>
    <row r="5" spans="1:6" ht="8.25" customHeight="1" x14ac:dyDescent="0.2">
      <c r="A5" s="155"/>
      <c r="B5" s="21"/>
      <c r="C5" s="28"/>
      <c r="D5" s="28"/>
      <c r="E5" s="28"/>
      <c r="F5" s="163"/>
    </row>
    <row r="6" spans="1:6" ht="17.25" customHeight="1" x14ac:dyDescent="0.2">
      <c r="A6" s="155"/>
      <c r="B6" s="21" t="s">
        <v>141</v>
      </c>
      <c r="C6" s="28">
        <v>1</v>
      </c>
      <c r="D6" s="28" t="s">
        <v>0</v>
      </c>
      <c r="E6" s="28" t="s">
        <v>0</v>
      </c>
      <c r="F6" s="163" t="s">
        <v>0</v>
      </c>
    </row>
    <row r="7" spans="1:6" ht="20.100000000000001" customHeight="1" x14ac:dyDescent="0.2">
      <c r="A7" s="156"/>
      <c r="B7" s="143" t="s">
        <v>131</v>
      </c>
      <c r="C7" s="144">
        <f>SUM(C6:C6)</f>
        <v>1</v>
      </c>
      <c r="D7" s="145">
        <f>SUM(D6:D6)</f>
        <v>0</v>
      </c>
      <c r="E7" s="145">
        <f>SUM(E6:E6)</f>
        <v>0</v>
      </c>
      <c r="F7" s="164">
        <f>SUM(F6:F6)</f>
        <v>0</v>
      </c>
    </row>
    <row r="8" spans="1:6" ht="8.25" customHeight="1" x14ac:dyDescent="0.2">
      <c r="A8" s="155"/>
      <c r="B8" s="21"/>
      <c r="C8" s="28"/>
      <c r="D8" s="28"/>
      <c r="E8" s="28"/>
      <c r="F8" s="163"/>
    </row>
    <row r="9" spans="1:6" ht="16.5" customHeight="1" x14ac:dyDescent="0.2">
      <c r="A9" s="155"/>
      <c r="B9" s="21" t="s">
        <v>142</v>
      </c>
      <c r="C9" s="28">
        <v>2</v>
      </c>
      <c r="D9" s="28" t="s">
        <v>0</v>
      </c>
      <c r="E9" s="199" t="s">
        <v>157</v>
      </c>
      <c r="F9" s="163" t="s">
        <v>0</v>
      </c>
    </row>
    <row r="10" spans="1:6" ht="16.5" customHeight="1" x14ac:dyDescent="0.2">
      <c r="A10" s="155"/>
      <c r="B10" s="21" t="s">
        <v>143</v>
      </c>
      <c r="C10" s="28">
        <v>1</v>
      </c>
      <c r="D10" s="28" t="s">
        <v>0</v>
      </c>
      <c r="E10" s="28" t="s">
        <v>0</v>
      </c>
      <c r="F10" s="163" t="s">
        <v>0</v>
      </c>
    </row>
    <row r="11" spans="1:6" ht="20.100000000000001" customHeight="1" x14ac:dyDescent="0.2">
      <c r="A11" s="156"/>
      <c r="B11" s="143" t="s">
        <v>132</v>
      </c>
      <c r="C11" s="144">
        <f>SUM(C9:C10)</f>
        <v>3</v>
      </c>
      <c r="D11" s="145">
        <f>SUM(D9:D9)</f>
        <v>0</v>
      </c>
      <c r="E11" s="145">
        <f>SUM(E9:E9)</f>
        <v>0</v>
      </c>
      <c r="F11" s="164">
        <f>SUM(F9:F9)</f>
        <v>0</v>
      </c>
    </row>
    <row r="12" spans="1:6" ht="8.25" customHeight="1" x14ac:dyDescent="0.2">
      <c r="A12" s="155"/>
      <c r="B12" s="21"/>
      <c r="C12" s="28"/>
      <c r="D12" s="28"/>
      <c r="E12" s="28"/>
      <c r="F12" s="163"/>
    </row>
    <row r="13" spans="1:6" ht="16.5" customHeight="1" x14ac:dyDescent="0.2">
      <c r="A13" s="155"/>
      <c r="B13" s="21" t="s">
        <v>144</v>
      </c>
      <c r="C13" s="28">
        <v>1</v>
      </c>
      <c r="D13" s="28" t="s">
        <v>0</v>
      </c>
      <c r="E13" s="28" t="s">
        <v>0</v>
      </c>
      <c r="F13" s="163" t="s">
        <v>0</v>
      </c>
    </row>
    <row r="14" spans="1:6" ht="16.5" customHeight="1" x14ac:dyDescent="0.2">
      <c r="A14" s="155"/>
      <c r="B14" s="21" t="s">
        <v>145</v>
      </c>
      <c r="C14" s="28">
        <v>2</v>
      </c>
      <c r="D14" s="28" t="s">
        <v>0</v>
      </c>
      <c r="E14" s="28" t="s">
        <v>0</v>
      </c>
      <c r="F14" s="163" t="s">
        <v>0</v>
      </c>
    </row>
    <row r="15" spans="1:6" ht="16.5" customHeight="1" x14ac:dyDescent="0.2">
      <c r="A15" s="155"/>
      <c r="B15" s="21" t="s">
        <v>461</v>
      </c>
      <c r="C15" s="29">
        <v>1</v>
      </c>
      <c r="D15" s="28">
        <v>1</v>
      </c>
      <c r="E15" s="28" t="s">
        <v>0</v>
      </c>
      <c r="F15" s="163" t="s">
        <v>0</v>
      </c>
    </row>
    <row r="16" spans="1:6" s="7" customFormat="1" ht="20.100000000000001" customHeight="1" x14ac:dyDescent="0.2">
      <c r="A16" s="156"/>
      <c r="B16" s="143" t="s">
        <v>133</v>
      </c>
      <c r="C16" s="144">
        <f>SUM(C13:C15)</f>
        <v>4</v>
      </c>
      <c r="D16" s="145">
        <f>SUM(D13:D15)</f>
        <v>1</v>
      </c>
      <c r="E16" s="145">
        <f>SUM(E13:E15)</f>
        <v>0</v>
      </c>
      <c r="F16" s="164">
        <f>SUM(F13:F15)</f>
        <v>0</v>
      </c>
    </row>
    <row r="17" spans="1:6" ht="12" customHeight="1" x14ac:dyDescent="0.2">
      <c r="A17" s="155"/>
      <c r="B17" s="21"/>
      <c r="C17" s="28"/>
      <c r="D17" s="28"/>
      <c r="E17" s="28"/>
      <c r="F17" s="163"/>
    </row>
    <row r="18" spans="1:6" ht="16.5" customHeight="1" x14ac:dyDescent="0.2">
      <c r="A18" s="155"/>
      <c r="B18" s="21" t="s">
        <v>255</v>
      </c>
      <c r="C18" s="28">
        <v>2</v>
      </c>
      <c r="D18" s="28" t="s">
        <v>0</v>
      </c>
      <c r="E18" s="28">
        <v>1</v>
      </c>
      <c r="F18" s="163" t="s">
        <v>0</v>
      </c>
    </row>
    <row r="19" spans="1:6" ht="16.5" customHeight="1" x14ac:dyDescent="0.2">
      <c r="A19" s="155"/>
      <c r="B19" s="21" t="s">
        <v>616</v>
      </c>
      <c r="C19" s="28">
        <v>1</v>
      </c>
      <c r="D19" s="28" t="s">
        <v>0</v>
      </c>
      <c r="E19" s="28" t="s">
        <v>0</v>
      </c>
      <c r="F19" s="28" t="s">
        <v>0</v>
      </c>
    </row>
    <row r="20" spans="1:6" ht="16.5" customHeight="1" x14ac:dyDescent="0.2">
      <c r="A20" s="155"/>
      <c r="B20" s="21" t="s">
        <v>462</v>
      </c>
      <c r="C20" s="28">
        <v>1</v>
      </c>
      <c r="D20" s="28" t="s">
        <v>0</v>
      </c>
      <c r="E20" s="28" t="s">
        <v>0</v>
      </c>
      <c r="F20" s="163">
        <v>1</v>
      </c>
    </row>
    <row r="21" spans="1:6" ht="16.5" customHeight="1" x14ac:dyDescent="0.2">
      <c r="A21" s="155"/>
      <c r="B21" s="21" t="s">
        <v>463</v>
      </c>
      <c r="C21" s="28" t="s">
        <v>0</v>
      </c>
      <c r="D21" s="28">
        <v>1</v>
      </c>
      <c r="E21" s="28" t="s">
        <v>0</v>
      </c>
      <c r="F21" s="163" t="s">
        <v>0</v>
      </c>
    </row>
    <row r="22" spans="1:6" ht="16.5" customHeight="1" x14ac:dyDescent="0.2">
      <c r="A22" s="155"/>
      <c r="B22" s="21" t="s">
        <v>617</v>
      </c>
      <c r="C22" s="29">
        <v>1</v>
      </c>
      <c r="D22" s="28" t="s">
        <v>0</v>
      </c>
      <c r="E22" s="28" t="s">
        <v>0</v>
      </c>
      <c r="F22" s="163" t="s">
        <v>0</v>
      </c>
    </row>
    <row r="23" spans="1:6" s="7" customFormat="1" ht="20.100000000000001" customHeight="1" x14ac:dyDescent="0.2">
      <c r="A23" s="156"/>
      <c r="B23" s="143" t="s">
        <v>134</v>
      </c>
      <c r="C23" s="144">
        <f>SUM(C18:C22)</f>
        <v>5</v>
      </c>
      <c r="D23" s="145">
        <f>SUM(D18:D22)</f>
        <v>1</v>
      </c>
      <c r="E23" s="145">
        <f>SUM(E18:E22)</f>
        <v>1</v>
      </c>
      <c r="F23" s="164">
        <f>SUM(F18:F22)</f>
        <v>1</v>
      </c>
    </row>
    <row r="24" spans="1:6" ht="8.25" customHeight="1" x14ac:dyDescent="0.2">
      <c r="A24" s="155"/>
      <c r="B24" s="93"/>
      <c r="C24" s="183"/>
      <c r="D24" s="183"/>
      <c r="E24" s="28"/>
      <c r="F24" s="163"/>
    </row>
    <row r="25" spans="1:6" ht="16.5" customHeight="1" x14ac:dyDescent="0.2">
      <c r="A25" s="155"/>
      <c r="B25" s="21" t="s">
        <v>351</v>
      </c>
      <c r="C25" s="28">
        <v>1</v>
      </c>
      <c r="D25" s="28" t="s">
        <v>0</v>
      </c>
      <c r="E25" s="28">
        <v>1</v>
      </c>
      <c r="F25" s="163" t="s">
        <v>0</v>
      </c>
    </row>
    <row r="26" spans="1:6" s="7" customFormat="1" ht="20.100000000000001" customHeight="1" x14ac:dyDescent="0.2">
      <c r="A26" s="156"/>
      <c r="B26" s="184" t="s">
        <v>135</v>
      </c>
      <c r="C26" s="185">
        <f>SUM(C25:C25)</f>
        <v>1</v>
      </c>
      <c r="D26" s="186">
        <f>SUM(D25:D25)</f>
        <v>0</v>
      </c>
      <c r="E26" s="145">
        <f>SUM(E25:E25)</f>
        <v>1</v>
      </c>
      <c r="F26" s="164">
        <f>SUM(F25:F25)</f>
        <v>0</v>
      </c>
    </row>
    <row r="27" spans="1:6" ht="8.25" customHeight="1" x14ac:dyDescent="0.2">
      <c r="A27" s="155"/>
      <c r="B27" s="21"/>
      <c r="C27" s="28"/>
      <c r="D27" s="28"/>
      <c r="E27" s="28"/>
      <c r="F27" s="163"/>
    </row>
    <row r="28" spans="1:6" ht="16.5" customHeight="1" x14ac:dyDescent="0.2">
      <c r="A28" s="155"/>
      <c r="B28" s="21" t="s">
        <v>622</v>
      </c>
      <c r="C28" s="28">
        <v>1</v>
      </c>
      <c r="D28" s="28" t="s">
        <v>0</v>
      </c>
      <c r="E28" s="28" t="s">
        <v>0</v>
      </c>
      <c r="F28" s="28" t="s">
        <v>0</v>
      </c>
    </row>
    <row r="29" spans="1:6" ht="16.5" customHeight="1" x14ac:dyDescent="0.2">
      <c r="A29" s="155"/>
      <c r="B29" s="21" t="s">
        <v>479</v>
      </c>
      <c r="C29" s="28">
        <v>2</v>
      </c>
      <c r="D29" s="28">
        <v>1</v>
      </c>
      <c r="E29" s="199" t="s">
        <v>157</v>
      </c>
      <c r="F29" s="163">
        <v>1</v>
      </c>
    </row>
    <row r="30" spans="1:6" ht="16.5" customHeight="1" x14ac:dyDescent="0.2">
      <c r="A30" s="155"/>
      <c r="B30" s="93" t="s">
        <v>480</v>
      </c>
      <c r="C30" s="29">
        <v>2</v>
      </c>
      <c r="D30" s="28" t="s">
        <v>0</v>
      </c>
      <c r="E30" s="28" t="s">
        <v>0</v>
      </c>
      <c r="F30" s="163" t="s">
        <v>0</v>
      </c>
    </row>
    <row r="31" spans="1:6" s="7" customFormat="1" ht="20.100000000000001" customHeight="1" x14ac:dyDescent="0.2">
      <c r="A31" s="156"/>
      <c r="B31" s="143" t="s">
        <v>136</v>
      </c>
      <c r="C31" s="144">
        <f>SUM(C28:C30)</f>
        <v>5</v>
      </c>
      <c r="D31" s="144">
        <f t="shared" ref="D31:F31" si="0">SUM(D28:D30)</f>
        <v>1</v>
      </c>
      <c r="E31" s="144">
        <f t="shared" si="0"/>
        <v>0</v>
      </c>
      <c r="F31" s="144">
        <f t="shared" si="0"/>
        <v>1</v>
      </c>
    </row>
    <row r="32" spans="1:6" ht="8.25" customHeight="1" x14ac:dyDescent="0.2">
      <c r="A32" s="155"/>
      <c r="B32" s="21"/>
      <c r="C32" s="28"/>
      <c r="D32" s="28"/>
      <c r="E32" s="28"/>
      <c r="F32" s="163"/>
    </row>
    <row r="33" spans="1:6" ht="16.5" customHeight="1" x14ac:dyDescent="0.2">
      <c r="A33" s="155"/>
      <c r="B33" s="21" t="s">
        <v>146</v>
      </c>
      <c r="C33" s="28">
        <v>2</v>
      </c>
      <c r="D33" s="28" t="s">
        <v>0</v>
      </c>
      <c r="E33" s="28" t="s">
        <v>0</v>
      </c>
      <c r="F33" s="163" t="s">
        <v>0</v>
      </c>
    </row>
    <row r="34" spans="1:6" s="7" customFormat="1" ht="20.100000000000001" customHeight="1" x14ac:dyDescent="0.2">
      <c r="A34" s="156"/>
      <c r="B34" s="143" t="s">
        <v>137</v>
      </c>
      <c r="C34" s="144">
        <f>SUM(C33:C33)</f>
        <v>2</v>
      </c>
      <c r="D34" s="145">
        <f>SUM(D33:D33)</f>
        <v>0</v>
      </c>
      <c r="E34" s="145">
        <f>SUM(E33:E33)</f>
        <v>0</v>
      </c>
      <c r="F34" s="164">
        <f>SUM(F33:F33)</f>
        <v>0</v>
      </c>
    </row>
    <row r="35" spans="1:6" ht="12" customHeight="1" x14ac:dyDescent="0.2">
      <c r="A35" s="155"/>
      <c r="B35" s="21"/>
      <c r="C35" s="28"/>
      <c r="D35" s="28"/>
      <c r="E35" s="28"/>
      <c r="F35" s="163"/>
    </row>
    <row r="36" spans="1:6" ht="16.5" customHeight="1" x14ac:dyDescent="0.2">
      <c r="A36" s="155"/>
      <c r="B36" s="21" t="s">
        <v>147</v>
      </c>
      <c r="C36" s="28">
        <v>1</v>
      </c>
      <c r="D36" s="28" t="s">
        <v>0</v>
      </c>
      <c r="E36" s="28" t="s">
        <v>0</v>
      </c>
      <c r="F36" s="163" t="s">
        <v>0</v>
      </c>
    </row>
    <row r="37" spans="1:6" s="7" customFormat="1" ht="20.100000000000001" customHeight="1" x14ac:dyDescent="0.2">
      <c r="A37" s="156"/>
      <c r="B37" s="143" t="s">
        <v>138</v>
      </c>
      <c r="C37" s="144">
        <f>SUM(C36:C36)</f>
        <v>1</v>
      </c>
      <c r="D37" s="145">
        <f>SUM(D36:D36)</f>
        <v>0</v>
      </c>
      <c r="E37" s="145">
        <f>SUM(E36:E36)</f>
        <v>0</v>
      </c>
      <c r="F37" s="164">
        <f>SUM(F36:F36)</f>
        <v>0</v>
      </c>
    </row>
    <row r="38" spans="1:6" ht="8.25" customHeight="1" x14ac:dyDescent="0.2">
      <c r="A38" s="155"/>
      <c r="B38" s="21"/>
      <c r="C38" s="28"/>
      <c r="D38" s="28"/>
      <c r="E38" s="28"/>
      <c r="F38" s="163"/>
    </row>
    <row r="39" spans="1:6" ht="16.5" customHeight="1" x14ac:dyDescent="0.2">
      <c r="A39" s="155"/>
      <c r="B39" s="21" t="s">
        <v>148</v>
      </c>
      <c r="C39" s="28">
        <v>3</v>
      </c>
      <c r="D39" s="28">
        <v>4</v>
      </c>
      <c r="E39" s="28" t="s">
        <v>0</v>
      </c>
      <c r="F39" s="163">
        <v>1</v>
      </c>
    </row>
    <row r="40" spans="1:6" ht="16.5" customHeight="1" x14ac:dyDescent="0.2">
      <c r="A40" s="155"/>
      <c r="B40" s="21" t="s">
        <v>384</v>
      </c>
      <c r="C40" s="28">
        <v>1</v>
      </c>
      <c r="D40" s="28" t="s">
        <v>0</v>
      </c>
      <c r="E40" s="28" t="s">
        <v>0</v>
      </c>
      <c r="F40" s="163" t="s">
        <v>0</v>
      </c>
    </row>
    <row r="41" spans="1:6" ht="16.5" customHeight="1" x14ac:dyDescent="0.2">
      <c r="A41" s="155"/>
      <c r="B41" s="21" t="s">
        <v>381</v>
      </c>
      <c r="C41" s="28">
        <v>1</v>
      </c>
      <c r="D41" s="28" t="s">
        <v>0</v>
      </c>
      <c r="E41" s="28" t="s">
        <v>0</v>
      </c>
      <c r="F41" s="163" t="s">
        <v>0</v>
      </c>
    </row>
    <row r="42" spans="1:6" ht="16.5" customHeight="1" x14ac:dyDescent="0.2">
      <c r="A42" s="155"/>
      <c r="B42" s="21" t="s">
        <v>420</v>
      </c>
      <c r="C42" s="28">
        <v>2</v>
      </c>
      <c r="D42" s="28" t="s">
        <v>0</v>
      </c>
      <c r="E42" s="28" t="s">
        <v>0</v>
      </c>
      <c r="F42" s="163" t="s">
        <v>0</v>
      </c>
    </row>
    <row r="43" spans="1:6" ht="16.5" customHeight="1" x14ac:dyDescent="0.2">
      <c r="A43" s="155"/>
      <c r="B43" s="21" t="s">
        <v>385</v>
      </c>
      <c r="C43" s="28">
        <v>2</v>
      </c>
      <c r="D43" s="28" t="s">
        <v>0</v>
      </c>
      <c r="E43" s="28" t="s">
        <v>0</v>
      </c>
      <c r="F43" s="163" t="s">
        <v>0</v>
      </c>
    </row>
    <row r="44" spans="1:6" ht="16.5" customHeight="1" x14ac:dyDescent="0.2">
      <c r="A44" s="155"/>
      <c r="B44" s="21" t="s">
        <v>383</v>
      </c>
      <c r="C44" s="29">
        <v>1</v>
      </c>
      <c r="D44" s="28" t="s">
        <v>0</v>
      </c>
      <c r="E44" s="28" t="s">
        <v>0</v>
      </c>
      <c r="F44" s="163" t="s">
        <v>0</v>
      </c>
    </row>
    <row r="45" spans="1:6" ht="20.100000000000001" customHeight="1" x14ac:dyDescent="0.2">
      <c r="A45" s="156"/>
      <c r="B45" s="143" t="s">
        <v>139</v>
      </c>
      <c r="C45" s="144">
        <f>SUM(C39:C44)</f>
        <v>10</v>
      </c>
      <c r="D45" s="145">
        <f>SUM(D39:D44)</f>
        <v>4</v>
      </c>
      <c r="E45" s="145">
        <f>SUM(E39:E44)</f>
        <v>0</v>
      </c>
      <c r="F45" s="164">
        <f>SUM(F39:F44)</f>
        <v>1</v>
      </c>
    </row>
    <row r="46" spans="1:6" ht="8.25" customHeight="1" x14ac:dyDescent="0.2">
      <c r="A46" s="155"/>
      <c r="B46" s="21"/>
      <c r="C46" s="28"/>
      <c r="D46" s="28"/>
      <c r="E46" s="28"/>
      <c r="F46" s="163"/>
    </row>
    <row r="47" spans="1:6" ht="20.100000000000001" customHeight="1" thickBot="1" x14ac:dyDescent="0.25">
      <c r="A47" s="157"/>
      <c r="B47" s="165" t="s">
        <v>140</v>
      </c>
      <c r="C47" s="146">
        <f>C7+C11+C16+C23+C26+C31+C34+C37+C45</f>
        <v>32</v>
      </c>
      <c r="D47" s="146">
        <f>D7+D11+D16+D23+D26+D31+D34+D37+D45</f>
        <v>7</v>
      </c>
      <c r="E47" s="146">
        <f>E7+E11+E16+E23+E26+E31+E34+E37+E45</f>
        <v>2</v>
      </c>
      <c r="F47" s="109">
        <f>F7+F11+F16+F23+F26+F31+F34+F37+F45</f>
        <v>3</v>
      </c>
    </row>
    <row r="48" spans="1:6" ht="7.5" customHeight="1" x14ac:dyDescent="0.2">
      <c r="B48" s="205"/>
      <c r="C48" s="132"/>
      <c r="D48" s="132"/>
      <c r="E48" s="132"/>
      <c r="F48" s="117"/>
    </row>
    <row r="49" spans="1:6" ht="15" customHeight="1" x14ac:dyDescent="0.2">
      <c r="A49" s="208"/>
      <c r="B49" s="27"/>
      <c r="C49" s="27"/>
      <c r="D49" s="27"/>
      <c r="E49" s="27"/>
      <c r="F49" s="117"/>
    </row>
    <row r="50" spans="1:6" ht="25.5" customHeight="1" x14ac:dyDescent="0.2">
      <c r="A50" s="129">
        <v>1</v>
      </c>
      <c r="B50" s="332" t="s">
        <v>162</v>
      </c>
      <c r="C50" s="332"/>
      <c r="D50" s="332"/>
      <c r="E50" s="332"/>
    </row>
    <row r="51" spans="1:6" s="27" customFormat="1" ht="10.5" customHeight="1" x14ac:dyDescent="0.2">
      <c r="A51" s="201">
        <v>2</v>
      </c>
      <c r="B51" s="27" t="s">
        <v>419</v>
      </c>
      <c r="C51" s="50"/>
      <c r="D51" s="50"/>
      <c r="E51" s="50"/>
    </row>
  </sheetData>
  <mergeCells count="3">
    <mergeCell ref="B50:E50"/>
    <mergeCell ref="A1:F1"/>
    <mergeCell ref="A2:F2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&amp;L&amp;"-,Fett"&amp;11&amp;K04-007ÖSG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showGridLines="0" view="pageLayout" topLeftCell="A34" zoomScale="90" zoomScaleNormal="90" zoomScalePageLayoutView="90" workbookViewId="0">
      <selection sqref="A1:N1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35" width="11.42578125" style="7"/>
    <col min="36" max="16384" width="11.42578125" style="8"/>
  </cols>
  <sheetData>
    <row r="1" spans="1:254" ht="27.75" customHeight="1" x14ac:dyDescent="0.2">
      <c r="A1" s="309" t="s">
        <v>328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254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54" s="11" customFormat="1" ht="20.25" customHeight="1" x14ac:dyDescent="0.2">
      <c r="A3" s="313"/>
      <c r="B3" s="315" t="s">
        <v>265</v>
      </c>
      <c r="C3" s="310" t="s">
        <v>263</v>
      </c>
      <c r="D3" s="311"/>
      <c r="E3" s="310" t="s">
        <v>150</v>
      </c>
      <c r="F3" s="311"/>
      <c r="G3" s="310" t="s">
        <v>442</v>
      </c>
      <c r="H3" s="311"/>
      <c r="I3" s="310" t="s">
        <v>28</v>
      </c>
      <c r="J3" s="311"/>
      <c r="K3" s="310" t="s">
        <v>2</v>
      </c>
      <c r="L3" s="311"/>
      <c r="M3" s="310" t="s">
        <v>443</v>
      </c>
      <c r="N3" s="31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254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0"/>
      <c r="P4" s="10"/>
      <c r="Q4" s="10"/>
      <c r="R4" s="10"/>
      <c r="S4" s="10"/>
      <c r="AI4" s="8"/>
    </row>
    <row r="5" spans="1:254" ht="20.100000000000001" customHeight="1" x14ac:dyDescent="0.2">
      <c r="A5" s="147"/>
      <c r="B5" s="14" t="s">
        <v>3</v>
      </c>
      <c r="C5" s="17">
        <f t="shared" ref="C5:N5" si="0">SUM(C6:C10)</f>
        <v>5</v>
      </c>
      <c r="D5" s="18">
        <f t="shared" si="0"/>
        <v>5</v>
      </c>
      <c r="E5" s="17">
        <f t="shared" si="0"/>
        <v>4</v>
      </c>
      <c r="F5" s="18">
        <f t="shared" si="0"/>
        <v>6</v>
      </c>
      <c r="G5" s="17">
        <f t="shared" si="0"/>
        <v>1</v>
      </c>
      <c r="H5" s="18">
        <f t="shared" si="0"/>
        <v>1</v>
      </c>
      <c r="I5" s="17">
        <f t="shared" si="0"/>
        <v>0</v>
      </c>
      <c r="J5" s="18">
        <f t="shared" si="0"/>
        <v>0</v>
      </c>
      <c r="K5" s="17">
        <f t="shared" si="0"/>
        <v>2</v>
      </c>
      <c r="L5" s="18">
        <f t="shared" si="0"/>
        <v>2</v>
      </c>
      <c r="M5" s="17">
        <f t="shared" si="0"/>
        <v>0</v>
      </c>
      <c r="N5" s="20">
        <f t="shared" si="0"/>
        <v>0</v>
      </c>
      <c r="O5" s="10"/>
      <c r="P5" s="10"/>
      <c r="Q5" s="10"/>
      <c r="R5" s="10"/>
      <c r="S5" s="10"/>
      <c r="T5" s="10"/>
    </row>
    <row r="6" spans="1:254" s="27" customFormat="1" ht="15" customHeight="1" x14ac:dyDescent="0.2">
      <c r="A6" s="148"/>
      <c r="B6" s="52" t="s">
        <v>487</v>
      </c>
      <c r="C6" s="22">
        <v>1</v>
      </c>
      <c r="D6" s="24">
        <v>1</v>
      </c>
      <c r="E6" s="23">
        <v>1</v>
      </c>
      <c r="F6" s="24">
        <v>2</v>
      </c>
      <c r="G6" s="23">
        <v>1</v>
      </c>
      <c r="H6" s="24">
        <v>1</v>
      </c>
      <c r="I6" s="23" t="s">
        <v>0</v>
      </c>
      <c r="J6" s="24" t="s">
        <v>0</v>
      </c>
      <c r="K6" s="23">
        <v>1</v>
      </c>
      <c r="L6" s="24">
        <v>1</v>
      </c>
      <c r="M6" s="23" t="s">
        <v>0</v>
      </c>
      <c r="N6" s="25" t="s">
        <v>0</v>
      </c>
      <c r="O6" s="10"/>
      <c r="P6" s="10"/>
      <c r="Q6" s="10"/>
      <c r="R6" s="10"/>
      <c r="S6" s="10"/>
      <c r="T6" s="10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254" s="27" customFormat="1" ht="15" customHeight="1" x14ac:dyDescent="0.2">
      <c r="A7" s="148"/>
      <c r="B7" s="21" t="s">
        <v>488</v>
      </c>
      <c r="C7" s="22">
        <v>1</v>
      </c>
      <c r="D7" s="24">
        <v>1</v>
      </c>
      <c r="E7" s="23">
        <v>1</v>
      </c>
      <c r="F7" s="24">
        <v>1</v>
      </c>
      <c r="G7" s="23" t="s">
        <v>0</v>
      </c>
      <c r="H7" s="24" t="s">
        <v>0</v>
      </c>
      <c r="I7" s="23" t="s">
        <v>0</v>
      </c>
      <c r="J7" s="24" t="s">
        <v>0</v>
      </c>
      <c r="K7" s="23" t="s">
        <v>0</v>
      </c>
      <c r="L7" s="24" t="s">
        <v>0</v>
      </c>
      <c r="M7" s="23" t="s">
        <v>0</v>
      </c>
      <c r="N7" s="25" t="s">
        <v>0</v>
      </c>
      <c r="O7" s="10"/>
      <c r="P7" s="10"/>
      <c r="Q7" s="10"/>
      <c r="R7" s="10"/>
      <c r="S7" s="10"/>
      <c r="T7" s="10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254" s="27" customFormat="1" ht="15" customHeight="1" x14ac:dyDescent="0.2">
      <c r="A8" s="148"/>
      <c r="B8" s="21" t="s">
        <v>489</v>
      </c>
      <c r="C8" s="22">
        <v>1</v>
      </c>
      <c r="D8" s="24">
        <v>1</v>
      </c>
      <c r="E8" s="23">
        <v>1</v>
      </c>
      <c r="F8" s="24">
        <v>1</v>
      </c>
      <c r="G8" s="23" t="s">
        <v>0</v>
      </c>
      <c r="H8" s="24" t="s">
        <v>0</v>
      </c>
      <c r="I8" s="23" t="s">
        <v>0</v>
      </c>
      <c r="J8" s="24" t="s">
        <v>0</v>
      </c>
      <c r="K8" s="23" t="s">
        <v>0</v>
      </c>
      <c r="L8" s="24" t="s">
        <v>0</v>
      </c>
      <c r="M8" s="23" t="s">
        <v>0</v>
      </c>
      <c r="N8" s="25" t="s">
        <v>0</v>
      </c>
      <c r="O8" s="10"/>
      <c r="P8" s="10"/>
      <c r="Q8" s="10"/>
      <c r="R8" s="10"/>
      <c r="S8" s="10"/>
      <c r="T8" s="10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254" s="27" customFormat="1" ht="15" customHeight="1" x14ac:dyDescent="0.2">
      <c r="A9" s="148"/>
      <c r="B9" s="21" t="s">
        <v>619</v>
      </c>
      <c r="C9" s="22">
        <v>1</v>
      </c>
      <c r="D9" s="24">
        <v>1</v>
      </c>
      <c r="E9" s="23">
        <v>0</v>
      </c>
      <c r="F9" s="24">
        <v>1</v>
      </c>
      <c r="G9" s="23" t="s">
        <v>0</v>
      </c>
      <c r="H9" s="24" t="s">
        <v>0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  <c r="O9" s="10"/>
      <c r="P9" s="10"/>
      <c r="Q9" s="10"/>
      <c r="R9" s="10"/>
      <c r="S9" s="10"/>
      <c r="T9" s="10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254" s="27" customFormat="1" ht="15" customHeight="1" x14ac:dyDescent="0.2">
      <c r="A10" s="148"/>
      <c r="B10" s="52" t="s">
        <v>490</v>
      </c>
      <c r="C10" s="53">
        <v>1</v>
      </c>
      <c r="D10" s="24">
        <v>1</v>
      </c>
      <c r="E10" s="23">
        <v>1</v>
      </c>
      <c r="F10" s="24">
        <v>1</v>
      </c>
      <c r="G10" s="23" t="s">
        <v>0</v>
      </c>
      <c r="H10" s="24" t="s">
        <v>0</v>
      </c>
      <c r="I10" s="23" t="s">
        <v>0</v>
      </c>
      <c r="J10" s="24" t="s">
        <v>0</v>
      </c>
      <c r="K10" s="23">
        <v>1</v>
      </c>
      <c r="L10" s="24">
        <v>1</v>
      </c>
      <c r="M10" s="23" t="s">
        <v>0</v>
      </c>
      <c r="N10" s="25" t="s">
        <v>0</v>
      </c>
      <c r="O10" s="10"/>
      <c r="P10" s="10"/>
      <c r="Q10" s="10"/>
      <c r="R10" s="10"/>
      <c r="S10" s="10"/>
      <c r="T10" s="10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254" s="27" customFormat="1" ht="15" customHeight="1" x14ac:dyDescent="0.2">
      <c r="A11" s="148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30"/>
      <c r="O11" s="137"/>
      <c r="P11" s="6"/>
      <c r="Q11" s="137"/>
      <c r="R11" s="6"/>
      <c r="S11" s="137"/>
      <c r="T11" s="6"/>
      <c r="U11" s="137"/>
      <c r="V11" s="6"/>
      <c r="W11" s="137"/>
      <c r="X11" s="6"/>
      <c r="Y11" s="137"/>
      <c r="Z11" s="6"/>
      <c r="AA11" s="137"/>
      <c r="AB11" s="6"/>
      <c r="AC11" s="137"/>
      <c r="AD11" s="6"/>
      <c r="AE11" s="137"/>
      <c r="AF11" s="6"/>
      <c r="AG11" s="137"/>
      <c r="AH11" s="6"/>
      <c r="AI11" s="137"/>
      <c r="AJ11" s="6"/>
      <c r="AK11" s="137"/>
      <c r="AL11" s="6"/>
      <c r="AM11" s="137"/>
      <c r="AN11" s="6"/>
      <c r="AO11" s="137"/>
      <c r="AP11" s="6"/>
      <c r="AQ11" s="137"/>
      <c r="AR11" s="6"/>
      <c r="AS11" s="137"/>
      <c r="AT11" s="6"/>
      <c r="AU11" s="137"/>
      <c r="AV11" s="6"/>
      <c r="AW11" s="137"/>
      <c r="AX11" s="6"/>
      <c r="AY11" s="137"/>
      <c r="AZ11" s="6"/>
      <c r="BA11" s="137"/>
      <c r="BB11" s="6"/>
      <c r="BC11" s="137"/>
      <c r="BD11" s="6"/>
      <c r="BE11" s="137"/>
      <c r="BF11" s="6"/>
      <c r="BG11" s="137"/>
      <c r="BH11" s="6"/>
      <c r="BI11" s="137"/>
      <c r="BJ11" s="6"/>
      <c r="BK11" s="137"/>
      <c r="BL11" s="6"/>
      <c r="BM11" s="137"/>
      <c r="BN11" s="6"/>
      <c r="BO11" s="137"/>
      <c r="BP11" s="6"/>
      <c r="BQ11" s="137"/>
      <c r="BR11" s="6"/>
      <c r="BS11" s="137"/>
      <c r="BT11" s="6"/>
      <c r="BU11" s="137"/>
      <c r="BV11" s="6"/>
      <c r="BW11" s="137"/>
      <c r="BX11" s="6"/>
      <c r="BY11" s="137"/>
      <c r="BZ11" s="6"/>
      <c r="CA11" s="137"/>
      <c r="CB11" s="6"/>
      <c r="CC11" s="137"/>
      <c r="CD11" s="6"/>
      <c r="CE11" s="137"/>
      <c r="CF11" s="6"/>
      <c r="CG11" s="137"/>
      <c r="CH11" s="6"/>
      <c r="CI11" s="137"/>
      <c r="CJ11" s="6"/>
      <c r="CK11" s="137"/>
      <c r="CL11" s="6"/>
      <c r="CM11" s="137"/>
      <c r="CN11" s="6"/>
      <c r="CO11" s="137"/>
      <c r="CP11" s="6"/>
      <c r="CQ11" s="137"/>
      <c r="CR11" s="6"/>
      <c r="CS11" s="137"/>
      <c r="CT11" s="6"/>
      <c r="CU11" s="137"/>
      <c r="CV11" s="6"/>
      <c r="CW11" s="137"/>
      <c r="CX11" s="6"/>
      <c r="CY11" s="137"/>
      <c r="CZ11" s="6"/>
      <c r="DA11" s="137"/>
      <c r="DB11" s="6"/>
      <c r="DC11" s="137"/>
      <c r="DD11" s="6"/>
      <c r="DE11" s="137"/>
      <c r="DF11" s="6"/>
      <c r="DG11" s="137"/>
      <c r="DH11" s="6"/>
      <c r="DI11" s="137"/>
      <c r="DJ11" s="6"/>
      <c r="DK11" s="137"/>
      <c r="DL11" s="6"/>
      <c r="DM11" s="137"/>
      <c r="DN11" s="6"/>
      <c r="DO11" s="137"/>
      <c r="DP11" s="6"/>
      <c r="DQ11" s="137"/>
      <c r="DR11" s="6"/>
      <c r="DS11" s="137"/>
      <c r="DT11" s="6"/>
      <c r="DU11" s="137"/>
      <c r="DV11" s="6"/>
      <c r="DW11" s="137"/>
      <c r="DX11" s="6"/>
      <c r="DY11" s="137"/>
      <c r="DZ11" s="6"/>
      <c r="EA11" s="137"/>
      <c r="EB11" s="6"/>
      <c r="EC11" s="137"/>
      <c r="ED11" s="6"/>
      <c r="EE11" s="137"/>
      <c r="EF11" s="6"/>
      <c r="EG11" s="137"/>
      <c r="EH11" s="6"/>
      <c r="EI11" s="137"/>
      <c r="EJ11" s="6"/>
      <c r="EK11" s="137"/>
      <c r="EL11" s="6"/>
      <c r="EM11" s="137"/>
      <c r="EN11" s="6"/>
      <c r="EO11" s="137"/>
      <c r="EP11" s="6"/>
      <c r="EQ11" s="137"/>
      <c r="ER11" s="6"/>
      <c r="ES11" s="137"/>
      <c r="ET11" s="6"/>
      <c r="EU11" s="137"/>
      <c r="EV11" s="6"/>
      <c r="EW11" s="137"/>
      <c r="EX11" s="6"/>
      <c r="EY11" s="137"/>
      <c r="EZ11" s="6"/>
      <c r="FA11" s="137"/>
      <c r="FB11" s="6"/>
      <c r="FC11" s="137"/>
      <c r="FD11" s="6"/>
      <c r="FE11" s="137"/>
      <c r="FF11" s="6"/>
      <c r="FG11" s="137"/>
      <c r="FH11" s="6"/>
      <c r="FI11" s="137"/>
      <c r="FJ11" s="6"/>
      <c r="FK11" s="137"/>
      <c r="FL11" s="6"/>
      <c r="FM11" s="137"/>
      <c r="FN11" s="6"/>
      <c r="FO11" s="137"/>
      <c r="FP11" s="6"/>
      <c r="FQ11" s="137"/>
      <c r="FR11" s="6"/>
      <c r="FS11" s="137"/>
      <c r="FT11" s="6"/>
      <c r="FU11" s="137"/>
      <c r="FV11" s="6"/>
      <c r="FW11" s="137"/>
      <c r="FX11" s="6"/>
      <c r="FY11" s="137"/>
      <c r="FZ11" s="6"/>
      <c r="GA11" s="137"/>
      <c r="GB11" s="6"/>
      <c r="GC11" s="137"/>
      <c r="GD11" s="6"/>
      <c r="GE11" s="137"/>
      <c r="GF11" s="6"/>
      <c r="GG11" s="137"/>
      <c r="GH11" s="6"/>
      <c r="GI11" s="137"/>
      <c r="GJ11" s="6"/>
      <c r="GK11" s="137"/>
      <c r="GL11" s="6"/>
      <c r="GM11" s="137"/>
      <c r="GN11" s="6"/>
      <c r="GO11" s="137"/>
      <c r="GP11" s="6"/>
      <c r="GQ11" s="137"/>
      <c r="GR11" s="6"/>
      <c r="GS11" s="137"/>
      <c r="GT11" s="6"/>
      <c r="GU11" s="137"/>
      <c r="GV11" s="6"/>
      <c r="GW11" s="137"/>
      <c r="GX11" s="6"/>
      <c r="GY11" s="137"/>
      <c r="GZ11" s="6"/>
      <c r="HA11" s="137"/>
      <c r="HB11" s="6"/>
      <c r="HC11" s="137"/>
      <c r="HD11" s="6"/>
      <c r="HE11" s="137"/>
      <c r="HF11" s="6"/>
      <c r="HG11" s="137"/>
      <c r="HH11" s="6"/>
      <c r="HI11" s="137"/>
      <c r="HJ11" s="6"/>
      <c r="HK11" s="137"/>
      <c r="HL11" s="6"/>
      <c r="HM11" s="137"/>
      <c r="HN11" s="6"/>
      <c r="HO11" s="137"/>
      <c r="HP11" s="6"/>
      <c r="HQ11" s="137"/>
      <c r="HR11" s="6"/>
      <c r="HS11" s="137"/>
      <c r="HT11" s="6"/>
      <c r="HU11" s="137"/>
      <c r="HV11" s="6"/>
      <c r="HW11" s="137"/>
      <c r="HX11" s="6"/>
      <c r="HY11" s="137"/>
      <c r="HZ11" s="6"/>
      <c r="IA11" s="137"/>
      <c r="IB11" s="6"/>
      <c r="IC11" s="137"/>
      <c r="ID11" s="6"/>
      <c r="IE11" s="137"/>
      <c r="IF11" s="6"/>
      <c r="IG11" s="137"/>
      <c r="IH11" s="6"/>
      <c r="II11" s="137"/>
      <c r="IJ11" s="6"/>
      <c r="IK11" s="137"/>
      <c r="IL11" s="6"/>
      <c r="IM11" s="137"/>
      <c r="IN11" s="6"/>
      <c r="IO11" s="137"/>
      <c r="IP11" s="6"/>
      <c r="IQ11" s="137"/>
      <c r="IR11" s="6"/>
      <c r="IS11" s="137"/>
      <c r="IT11" s="6"/>
    </row>
    <row r="12" spans="1:254" ht="20.100000000000001" customHeight="1" x14ac:dyDescent="0.2">
      <c r="A12" s="150"/>
      <c r="B12" s="14" t="s">
        <v>1</v>
      </c>
      <c r="C12" s="17">
        <v>0</v>
      </c>
      <c r="D12" s="18">
        <v>0</v>
      </c>
      <c r="E12" s="17">
        <v>0</v>
      </c>
      <c r="F12" s="18">
        <v>0</v>
      </c>
      <c r="G12" s="17">
        <v>0</v>
      </c>
      <c r="H12" s="18">
        <v>0</v>
      </c>
      <c r="I12" s="17">
        <v>0</v>
      </c>
      <c r="J12" s="18">
        <v>0</v>
      </c>
      <c r="K12" s="17">
        <v>0</v>
      </c>
      <c r="L12" s="18">
        <v>0</v>
      </c>
      <c r="M12" s="17">
        <v>0</v>
      </c>
      <c r="N12" s="20">
        <v>0</v>
      </c>
      <c r="O12" s="10"/>
      <c r="P12" s="10"/>
      <c r="Q12" s="10"/>
      <c r="R12" s="10"/>
      <c r="S12" s="10"/>
      <c r="T12" s="10"/>
    </row>
    <row r="13" spans="1:254" ht="15" customHeight="1" x14ac:dyDescent="0.2">
      <c r="A13" s="148"/>
      <c r="N13" s="30"/>
      <c r="O13" s="10"/>
      <c r="P13" s="10"/>
      <c r="Q13" s="10"/>
      <c r="R13" s="10"/>
      <c r="S13" s="10"/>
      <c r="T13" s="10"/>
    </row>
    <row r="14" spans="1:254" ht="20.100000000000001" customHeight="1" x14ac:dyDescent="0.2">
      <c r="A14" s="150"/>
      <c r="B14" s="31" t="s">
        <v>29</v>
      </c>
      <c r="C14" s="15">
        <f>SUM(C15:C32)</f>
        <v>4</v>
      </c>
      <c r="D14" s="18">
        <f>SUM(D15:D32)</f>
        <v>4</v>
      </c>
      <c r="E14" s="17">
        <f t="shared" ref="E14:L14" si="1">SUM(E15:E29)</f>
        <v>4</v>
      </c>
      <c r="F14" s="18">
        <f t="shared" si="1"/>
        <v>1</v>
      </c>
      <c r="G14" s="17">
        <f t="shared" si="1"/>
        <v>2</v>
      </c>
      <c r="H14" s="18">
        <f t="shared" si="1"/>
        <v>2</v>
      </c>
      <c r="I14" s="17">
        <f t="shared" si="1"/>
        <v>0</v>
      </c>
      <c r="J14" s="18">
        <f t="shared" si="1"/>
        <v>0</v>
      </c>
      <c r="K14" s="17">
        <f t="shared" si="1"/>
        <v>0</v>
      </c>
      <c r="L14" s="18">
        <f t="shared" si="1"/>
        <v>0</v>
      </c>
      <c r="M14" s="17">
        <v>0</v>
      </c>
      <c r="N14" s="20">
        <f>SUM(N15:N29)</f>
        <v>0</v>
      </c>
      <c r="O14" s="10"/>
      <c r="P14" s="10"/>
      <c r="Q14" s="10"/>
      <c r="R14" s="10"/>
      <c r="S14" s="10"/>
      <c r="T14" s="10"/>
    </row>
    <row r="15" spans="1:254" ht="15" x14ac:dyDescent="0.2">
      <c r="A15" s="149"/>
      <c r="B15" s="37" t="s">
        <v>24</v>
      </c>
      <c r="C15" s="60" t="s">
        <v>0</v>
      </c>
      <c r="D15" s="127" t="s">
        <v>0</v>
      </c>
      <c r="E15" s="61" t="s">
        <v>0</v>
      </c>
      <c r="F15" s="127" t="s">
        <v>0</v>
      </c>
      <c r="G15" s="61">
        <v>1</v>
      </c>
      <c r="H15" s="127">
        <v>1</v>
      </c>
      <c r="I15" s="61" t="s">
        <v>0</v>
      </c>
      <c r="J15" s="127" t="s">
        <v>0</v>
      </c>
      <c r="K15" s="61" t="s">
        <v>0</v>
      </c>
      <c r="L15" s="127" t="s">
        <v>0</v>
      </c>
      <c r="M15" s="61" t="s">
        <v>0</v>
      </c>
      <c r="N15" s="120" t="s">
        <v>0</v>
      </c>
      <c r="O15" s="10"/>
      <c r="P15" s="10"/>
      <c r="Q15" s="10"/>
      <c r="R15" s="10"/>
      <c r="S15" s="10"/>
      <c r="T15" s="10"/>
    </row>
    <row r="16" spans="1:254" ht="15" x14ac:dyDescent="0.2">
      <c r="A16" s="140"/>
      <c r="B16" s="142" t="s">
        <v>186</v>
      </c>
      <c r="C16" s="63"/>
      <c r="D16" s="118"/>
      <c r="E16" s="64"/>
      <c r="F16" s="118"/>
      <c r="G16" s="64" t="s">
        <v>158</v>
      </c>
      <c r="H16" s="118" t="s">
        <v>158</v>
      </c>
      <c r="I16" s="64"/>
      <c r="J16" s="118"/>
      <c r="K16" s="64"/>
      <c r="L16" s="118"/>
      <c r="M16" s="64"/>
      <c r="N16" s="122"/>
      <c r="O16" s="10"/>
      <c r="P16" s="10"/>
      <c r="Q16" s="10"/>
      <c r="R16" s="10"/>
      <c r="S16" s="10"/>
      <c r="T16" s="10"/>
    </row>
    <row r="17" spans="1:14" ht="12.75" x14ac:dyDescent="0.2">
      <c r="A17" s="149"/>
      <c r="B17" s="194" t="s">
        <v>590</v>
      </c>
      <c r="C17" s="45" t="s">
        <v>0</v>
      </c>
      <c r="D17" s="127" t="s">
        <v>0</v>
      </c>
      <c r="E17" s="61">
        <v>1</v>
      </c>
      <c r="F17" s="127">
        <v>0</v>
      </c>
      <c r="G17" s="61" t="s">
        <v>0</v>
      </c>
      <c r="H17" s="127" t="s">
        <v>0</v>
      </c>
      <c r="I17" s="61" t="s">
        <v>0</v>
      </c>
      <c r="J17" s="127" t="s">
        <v>0</v>
      </c>
      <c r="K17" s="61" t="s">
        <v>0</v>
      </c>
      <c r="L17" s="127" t="s">
        <v>0</v>
      </c>
      <c r="M17" s="61" t="s">
        <v>0</v>
      </c>
      <c r="N17" s="120" t="s">
        <v>0</v>
      </c>
    </row>
    <row r="18" spans="1:14" ht="14.25" x14ac:dyDescent="0.2">
      <c r="A18" s="136"/>
      <c r="B18" s="178" t="s">
        <v>482</v>
      </c>
      <c r="C18" s="60"/>
      <c r="D18" s="128" t="s">
        <v>465</v>
      </c>
      <c r="E18" s="61"/>
      <c r="F18" s="128" t="s">
        <v>466</v>
      </c>
      <c r="G18" s="61"/>
      <c r="H18" s="239" t="s">
        <v>465</v>
      </c>
      <c r="I18" s="61"/>
      <c r="J18" s="239"/>
      <c r="K18" s="61"/>
      <c r="L18" s="239"/>
      <c r="M18" s="61"/>
      <c r="N18" s="123"/>
    </row>
    <row r="19" spans="1:14" ht="12.75" x14ac:dyDescent="0.2">
      <c r="A19" s="136"/>
      <c r="B19" s="142" t="s">
        <v>591</v>
      </c>
      <c r="C19" s="63"/>
      <c r="D19" s="118"/>
      <c r="E19" s="64" t="s">
        <v>158</v>
      </c>
      <c r="F19" s="118"/>
      <c r="G19" s="64"/>
      <c r="H19" s="118"/>
      <c r="I19" s="64"/>
      <c r="J19" s="118"/>
      <c r="K19" s="64"/>
      <c r="L19" s="118"/>
      <c r="M19" s="64"/>
      <c r="N19" s="122"/>
    </row>
    <row r="20" spans="1:14" ht="12.75" x14ac:dyDescent="0.2">
      <c r="A20" s="149"/>
      <c r="B20" s="194" t="s">
        <v>25</v>
      </c>
      <c r="C20" s="45">
        <v>1</v>
      </c>
      <c r="D20" s="127">
        <v>1</v>
      </c>
      <c r="E20" s="47">
        <v>2</v>
      </c>
      <c r="F20" s="127">
        <v>1</v>
      </c>
      <c r="G20" s="61" t="s">
        <v>0</v>
      </c>
      <c r="H20" s="127" t="s">
        <v>0</v>
      </c>
      <c r="I20" s="61" t="s">
        <v>0</v>
      </c>
      <c r="J20" s="127" t="s">
        <v>0</v>
      </c>
      <c r="K20" s="61" t="s">
        <v>0</v>
      </c>
      <c r="L20" s="127" t="s">
        <v>0</v>
      </c>
      <c r="M20" s="61" t="s">
        <v>0</v>
      </c>
      <c r="N20" s="120" t="s">
        <v>0</v>
      </c>
    </row>
    <row r="21" spans="1:14" ht="15" customHeight="1" x14ac:dyDescent="0.2">
      <c r="A21" s="136"/>
      <c r="B21" s="178" t="s">
        <v>187</v>
      </c>
      <c r="C21" s="60" t="s">
        <v>158</v>
      </c>
      <c r="D21" s="128" t="s">
        <v>158</v>
      </c>
      <c r="E21" s="61" t="s">
        <v>158</v>
      </c>
      <c r="F21" s="128" t="s">
        <v>158</v>
      </c>
      <c r="G21" s="61" t="s">
        <v>0</v>
      </c>
      <c r="H21" s="239" t="s">
        <v>0</v>
      </c>
      <c r="I21" s="61" t="s">
        <v>0</v>
      </c>
      <c r="J21" s="239" t="s">
        <v>0</v>
      </c>
      <c r="K21" s="61" t="s">
        <v>0</v>
      </c>
      <c r="L21" s="239" t="s">
        <v>0</v>
      </c>
      <c r="M21" s="61" t="s">
        <v>0</v>
      </c>
      <c r="N21" s="123" t="s">
        <v>0</v>
      </c>
    </row>
    <row r="22" spans="1:14" ht="15" customHeight="1" x14ac:dyDescent="0.2">
      <c r="A22" s="136"/>
      <c r="B22" s="142" t="s">
        <v>386</v>
      </c>
      <c r="C22" s="63"/>
      <c r="D22" s="118"/>
      <c r="E22" s="64" t="s">
        <v>158</v>
      </c>
      <c r="F22" s="118"/>
      <c r="G22" s="64"/>
      <c r="H22" s="118"/>
      <c r="I22" s="64"/>
      <c r="J22" s="118"/>
      <c r="K22" s="64"/>
      <c r="L22" s="118"/>
      <c r="M22" s="64"/>
      <c r="N22" s="122"/>
    </row>
    <row r="23" spans="1:14" ht="15" customHeight="1" x14ac:dyDescent="0.2">
      <c r="A23" s="149"/>
      <c r="B23" s="194" t="s">
        <v>347</v>
      </c>
      <c r="C23" s="45">
        <v>1</v>
      </c>
      <c r="D23" s="127">
        <v>1</v>
      </c>
      <c r="E23" s="47">
        <v>1</v>
      </c>
      <c r="F23" s="127">
        <v>0</v>
      </c>
      <c r="G23" s="61">
        <v>1</v>
      </c>
      <c r="H23" s="127">
        <v>1</v>
      </c>
      <c r="I23" s="61" t="s">
        <v>0</v>
      </c>
      <c r="J23" s="127" t="s">
        <v>0</v>
      </c>
      <c r="K23" s="61" t="s">
        <v>0</v>
      </c>
      <c r="L23" s="127" t="s">
        <v>0</v>
      </c>
      <c r="M23" s="61" t="s">
        <v>0</v>
      </c>
      <c r="N23" s="120" t="s">
        <v>0</v>
      </c>
    </row>
    <row r="24" spans="1:14" ht="15" customHeight="1" x14ac:dyDescent="0.2">
      <c r="A24" s="136"/>
      <c r="B24" s="178" t="s">
        <v>483</v>
      </c>
      <c r="C24" s="60"/>
      <c r="D24" s="237"/>
      <c r="E24" s="61"/>
      <c r="F24" s="128" t="s">
        <v>466</v>
      </c>
      <c r="G24" s="61"/>
      <c r="H24" s="128"/>
      <c r="I24" s="61"/>
      <c r="J24" s="128"/>
      <c r="K24" s="61"/>
      <c r="L24" s="128"/>
      <c r="M24" s="61"/>
      <c r="N24" s="123"/>
    </row>
    <row r="25" spans="1:14" ht="12.75" x14ac:dyDescent="0.2">
      <c r="A25" s="136"/>
      <c r="B25" s="219" t="s">
        <v>188</v>
      </c>
      <c r="C25" s="63" t="s">
        <v>158</v>
      </c>
      <c r="D25" s="118" t="s">
        <v>158</v>
      </c>
      <c r="E25" s="64" t="s">
        <v>158</v>
      </c>
      <c r="F25" s="118"/>
      <c r="G25" s="64" t="s">
        <v>158</v>
      </c>
      <c r="H25" s="118" t="s">
        <v>158</v>
      </c>
      <c r="I25" s="64"/>
      <c r="J25" s="118"/>
      <c r="K25" s="64"/>
      <c r="L25" s="118"/>
      <c r="M25" s="64"/>
      <c r="N25" s="122"/>
    </row>
    <row r="26" spans="1:14" ht="15" customHeight="1" x14ac:dyDescent="0.2">
      <c r="A26" s="149"/>
      <c r="B26" s="218" t="s">
        <v>484</v>
      </c>
      <c r="C26" s="63" t="s">
        <v>0</v>
      </c>
      <c r="D26" s="118" t="s">
        <v>465</v>
      </c>
      <c r="E26" s="64" t="s">
        <v>0</v>
      </c>
      <c r="F26" s="118" t="s">
        <v>466</v>
      </c>
      <c r="G26" s="64" t="s">
        <v>0</v>
      </c>
      <c r="H26" s="118" t="s">
        <v>0</v>
      </c>
      <c r="I26" s="64" t="s">
        <v>0</v>
      </c>
      <c r="J26" s="118" t="s">
        <v>0</v>
      </c>
      <c r="K26" s="64" t="s">
        <v>0</v>
      </c>
      <c r="L26" s="118" t="s">
        <v>0</v>
      </c>
      <c r="M26" s="64" t="s">
        <v>0</v>
      </c>
      <c r="N26" s="122" t="s">
        <v>0</v>
      </c>
    </row>
    <row r="27" spans="1:14" ht="15" customHeight="1" x14ac:dyDescent="0.2">
      <c r="A27" s="149"/>
      <c r="B27" s="37" t="s">
        <v>26</v>
      </c>
      <c r="C27" s="60">
        <v>1</v>
      </c>
      <c r="D27" s="128">
        <v>1</v>
      </c>
      <c r="E27" s="61" t="s">
        <v>0</v>
      </c>
      <c r="F27" s="128" t="s">
        <v>0</v>
      </c>
      <c r="G27" s="61" t="s">
        <v>0</v>
      </c>
      <c r="H27" s="128" t="s">
        <v>0</v>
      </c>
      <c r="I27" s="61" t="s">
        <v>0</v>
      </c>
      <c r="J27" s="128" t="s">
        <v>0</v>
      </c>
      <c r="K27" s="61" t="s">
        <v>0</v>
      </c>
      <c r="L27" s="128" t="s">
        <v>0</v>
      </c>
      <c r="M27" s="61" t="s">
        <v>0</v>
      </c>
      <c r="N27" s="123" t="s">
        <v>0</v>
      </c>
    </row>
    <row r="28" spans="1:14" ht="14.25" x14ac:dyDescent="0.2">
      <c r="A28" s="136"/>
      <c r="B28" s="178" t="s">
        <v>485</v>
      </c>
      <c r="C28" s="60"/>
      <c r="D28" s="128"/>
      <c r="E28" s="94"/>
      <c r="F28" s="128" t="s">
        <v>466</v>
      </c>
      <c r="G28" s="94"/>
      <c r="H28" s="128"/>
      <c r="I28" s="94"/>
      <c r="J28" s="128"/>
      <c r="K28" s="94"/>
      <c r="L28" s="128"/>
      <c r="M28" s="94"/>
      <c r="N28" s="123"/>
    </row>
    <row r="29" spans="1:14" ht="12.75" x14ac:dyDescent="0.2">
      <c r="A29" s="136"/>
      <c r="B29" s="142" t="s">
        <v>189</v>
      </c>
      <c r="C29" s="63" t="s">
        <v>158</v>
      </c>
      <c r="D29" s="118" t="s">
        <v>158</v>
      </c>
      <c r="E29" s="64"/>
      <c r="F29" s="118"/>
      <c r="G29" s="64"/>
      <c r="H29" s="118"/>
      <c r="I29" s="64"/>
      <c r="J29" s="118"/>
      <c r="K29" s="64"/>
      <c r="L29" s="118"/>
      <c r="M29" s="64"/>
      <c r="N29" s="122"/>
    </row>
    <row r="30" spans="1:14" ht="12.75" x14ac:dyDescent="0.2">
      <c r="A30" s="149"/>
      <c r="B30" s="37" t="s">
        <v>298</v>
      </c>
      <c r="C30" s="60">
        <v>1</v>
      </c>
      <c r="D30" s="127">
        <v>1</v>
      </c>
      <c r="E30" s="61" t="s">
        <v>0</v>
      </c>
      <c r="F30" s="127" t="s">
        <v>0</v>
      </c>
      <c r="G30" s="61" t="s">
        <v>0</v>
      </c>
      <c r="H30" s="127" t="s">
        <v>0</v>
      </c>
      <c r="I30" s="61" t="s">
        <v>0</v>
      </c>
      <c r="J30" s="127" t="s">
        <v>0</v>
      </c>
      <c r="K30" s="61" t="s">
        <v>0</v>
      </c>
      <c r="L30" s="127" t="s">
        <v>0</v>
      </c>
      <c r="M30" s="61" t="s">
        <v>0</v>
      </c>
      <c r="N30" s="120" t="s">
        <v>0</v>
      </c>
    </row>
    <row r="31" spans="1:14" ht="14.25" x14ac:dyDescent="0.2">
      <c r="A31" s="136"/>
      <c r="B31" s="178" t="s">
        <v>486</v>
      </c>
      <c r="C31" s="60"/>
      <c r="D31" s="128" t="s">
        <v>465</v>
      </c>
      <c r="E31" s="61"/>
      <c r="F31" s="128" t="s">
        <v>466</v>
      </c>
      <c r="G31" s="61"/>
      <c r="H31" s="128"/>
      <c r="I31" s="61"/>
      <c r="J31" s="128"/>
      <c r="K31" s="61"/>
      <c r="L31" s="128"/>
      <c r="M31" s="61"/>
      <c r="N31" s="123"/>
    </row>
    <row r="32" spans="1:14" s="7" customFormat="1" ht="15" customHeight="1" x14ac:dyDescent="0.2">
      <c r="A32" s="136"/>
      <c r="B32" s="130" t="s">
        <v>299</v>
      </c>
      <c r="C32" s="63" t="s">
        <v>158</v>
      </c>
      <c r="D32" s="118" t="s">
        <v>158</v>
      </c>
      <c r="E32" s="64"/>
      <c r="F32" s="118"/>
      <c r="G32" s="64"/>
      <c r="H32" s="118"/>
      <c r="I32" s="64"/>
      <c r="J32" s="118"/>
      <c r="K32" s="64"/>
      <c r="L32" s="118"/>
      <c r="M32" s="64"/>
      <c r="N32" s="122"/>
    </row>
    <row r="33" spans="1:14" s="7" customFormat="1" ht="16.149999999999999" customHeight="1" x14ac:dyDescent="0.2">
      <c r="A33" s="148"/>
      <c r="B33" s="8"/>
      <c r="C33" s="8"/>
      <c r="D33" s="9"/>
      <c r="E33" s="8"/>
      <c r="F33" s="9"/>
      <c r="G33" s="8"/>
      <c r="H33" s="9"/>
      <c r="I33" s="8"/>
      <c r="J33" s="9"/>
      <c r="K33" s="8"/>
      <c r="L33" s="9"/>
      <c r="M33" s="8"/>
      <c r="N33" s="30"/>
    </row>
    <row r="34" spans="1:14" s="7" customFormat="1" ht="16.5" customHeight="1" thickBot="1" x14ac:dyDescent="0.25">
      <c r="A34" s="33"/>
      <c r="B34" s="179" t="s">
        <v>20</v>
      </c>
      <c r="C34" s="33">
        <f>C14+C12+C5</f>
        <v>9</v>
      </c>
      <c r="D34" s="81">
        <f>D14+D12+D5</f>
        <v>9</v>
      </c>
      <c r="E34" s="82">
        <f>E14+E12+E5</f>
        <v>8</v>
      </c>
      <c r="F34" s="81">
        <f>F14+F12+F5</f>
        <v>7</v>
      </c>
      <c r="G34" s="82">
        <f t="shared" ref="G34:N34" si="2">G14+G12+G5</f>
        <v>3</v>
      </c>
      <c r="H34" s="81">
        <f t="shared" si="2"/>
        <v>3</v>
      </c>
      <c r="I34" s="82">
        <f t="shared" si="2"/>
        <v>0</v>
      </c>
      <c r="J34" s="81">
        <f t="shared" si="2"/>
        <v>0</v>
      </c>
      <c r="K34" s="82">
        <f t="shared" si="2"/>
        <v>2</v>
      </c>
      <c r="L34" s="81">
        <f t="shared" si="2"/>
        <v>2</v>
      </c>
      <c r="M34" s="82">
        <f t="shared" si="2"/>
        <v>0</v>
      </c>
      <c r="N34" s="83">
        <f t="shared" si="2"/>
        <v>0</v>
      </c>
    </row>
    <row r="35" spans="1:14" ht="12" customHeight="1" x14ac:dyDescent="0.2">
      <c r="A35" s="8"/>
    </row>
    <row r="36" spans="1:14" s="7" customFormat="1" ht="12" customHeight="1" x14ac:dyDescent="0.2">
      <c r="A36" s="36">
        <v>1</v>
      </c>
      <c r="B36" s="43" t="s">
        <v>338</v>
      </c>
    </row>
    <row r="37" spans="1:14" s="7" customFormat="1" ht="12" customHeight="1" x14ac:dyDescent="0.2">
      <c r="A37" s="36">
        <v>2</v>
      </c>
      <c r="B37" s="43" t="s">
        <v>27</v>
      </c>
    </row>
    <row r="38" spans="1:14" s="7" customFormat="1" ht="12" customHeight="1" x14ac:dyDescent="0.2">
      <c r="A38" s="36">
        <v>3</v>
      </c>
      <c r="B38" s="37" t="s">
        <v>573</v>
      </c>
    </row>
    <row r="39" spans="1:14" s="7" customFormat="1" ht="12" customHeight="1" x14ac:dyDescent="0.2">
      <c r="A39" s="36">
        <v>4</v>
      </c>
      <c r="B39" s="43" t="s">
        <v>574</v>
      </c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showGridLines="0" view="pageLayout" topLeftCell="A48" zoomScale="110" zoomScaleNormal="90" zoomScalePageLayoutView="110" workbookViewId="0">
      <selection activeCell="A50" sqref="A50:XFD50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34" width="11.42578125" style="7"/>
    <col min="35" max="16384" width="11.42578125" style="8"/>
  </cols>
  <sheetData>
    <row r="1" spans="1:34" ht="27.75" customHeight="1" x14ac:dyDescent="0.2">
      <c r="A1" s="309" t="s">
        <v>329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34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34" s="11" customFormat="1" ht="20.25" customHeight="1" x14ac:dyDescent="0.2">
      <c r="A3" s="313"/>
      <c r="B3" s="315" t="s">
        <v>264</v>
      </c>
      <c r="C3" s="310" t="s">
        <v>267</v>
      </c>
      <c r="D3" s="311"/>
      <c r="E3" s="318" t="s">
        <v>491</v>
      </c>
      <c r="F3" s="319"/>
      <c r="G3" s="310" t="s">
        <v>444</v>
      </c>
      <c r="H3" s="311"/>
      <c r="I3" s="310" t="s">
        <v>28</v>
      </c>
      <c r="J3" s="311"/>
      <c r="K3" s="310" t="s">
        <v>2</v>
      </c>
      <c r="L3" s="311"/>
      <c r="M3" s="310" t="s">
        <v>443</v>
      </c>
      <c r="N3" s="31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0"/>
      <c r="P4" s="10"/>
      <c r="Q4" s="10"/>
      <c r="R4" s="10"/>
      <c r="S4" s="10"/>
    </row>
    <row r="5" spans="1:34" ht="20.100000000000001" customHeight="1" x14ac:dyDescent="0.2">
      <c r="A5" s="147"/>
      <c r="B5" s="14" t="s">
        <v>3</v>
      </c>
      <c r="C5" s="17">
        <f t="shared" ref="C5:N5" si="0">SUM(C6:C13)</f>
        <v>9</v>
      </c>
      <c r="D5" s="18">
        <f t="shared" si="0"/>
        <v>10</v>
      </c>
      <c r="E5" s="17">
        <f t="shared" si="0"/>
        <v>7</v>
      </c>
      <c r="F5" s="18">
        <f t="shared" si="0"/>
        <v>8</v>
      </c>
      <c r="G5" s="17">
        <f t="shared" si="0"/>
        <v>3</v>
      </c>
      <c r="H5" s="18">
        <f t="shared" si="0"/>
        <v>5</v>
      </c>
      <c r="I5" s="17">
        <f t="shared" si="0"/>
        <v>4</v>
      </c>
      <c r="J5" s="18">
        <f t="shared" si="0"/>
        <v>4</v>
      </c>
      <c r="K5" s="17">
        <f t="shared" si="0"/>
        <v>2</v>
      </c>
      <c r="L5" s="18">
        <f t="shared" si="0"/>
        <v>4</v>
      </c>
      <c r="M5" s="17">
        <f t="shared" si="0"/>
        <v>1</v>
      </c>
      <c r="N5" s="20">
        <f t="shared" si="0"/>
        <v>2</v>
      </c>
      <c r="O5" s="10"/>
      <c r="P5" s="10"/>
      <c r="Q5" s="10"/>
      <c r="R5" s="10"/>
      <c r="S5" s="10"/>
    </row>
    <row r="6" spans="1:34" s="27" customFormat="1" ht="15" customHeight="1" x14ac:dyDescent="0.2">
      <c r="A6" s="148"/>
      <c r="B6" s="52" t="s">
        <v>492</v>
      </c>
      <c r="C6" s="53">
        <v>1</v>
      </c>
      <c r="D6" s="24">
        <v>1</v>
      </c>
      <c r="E6" s="23">
        <v>1</v>
      </c>
      <c r="F6" s="24">
        <v>1</v>
      </c>
      <c r="G6" s="23" t="s">
        <v>0</v>
      </c>
      <c r="H6" s="24" t="s">
        <v>0</v>
      </c>
      <c r="I6" s="23" t="s">
        <v>0</v>
      </c>
      <c r="J6" s="24" t="s">
        <v>0</v>
      </c>
      <c r="K6" s="23" t="s">
        <v>0</v>
      </c>
      <c r="L6" s="24" t="s">
        <v>0</v>
      </c>
      <c r="M6" s="23" t="s">
        <v>0</v>
      </c>
      <c r="N6" s="25" t="s">
        <v>0</v>
      </c>
      <c r="O6" s="10"/>
      <c r="P6" s="10"/>
      <c r="Q6" s="10"/>
      <c r="R6" s="10"/>
      <c r="S6" s="10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15" customHeight="1" x14ac:dyDescent="0.2">
      <c r="A7" s="148"/>
      <c r="B7" s="52" t="s">
        <v>379</v>
      </c>
      <c r="C7" s="53">
        <v>2</v>
      </c>
      <c r="D7" s="24">
        <v>3</v>
      </c>
      <c r="E7" s="23">
        <v>2</v>
      </c>
      <c r="F7" s="24">
        <v>3</v>
      </c>
      <c r="G7" s="23">
        <v>3</v>
      </c>
      <c r="H7" s="24">
        <v>4</v>
      </c>
      <c r="I7" s="23">
        <v>4</v>
      </c>
      <c r="J7" s="24">
        <v>4</v>
      </c>
      <c r="K7" s="23">
        <v>1</v>
      </c>
      <c r="L7" s="24">
        <v>3</v>
      </c>
      <c r="M7" s="23">
        <v>1</v>
      </c>
      <c r="N7" s="25">
        <v>2</v>
      </c>
      <c r="O7" s="10"/>
      <c r="P7" s="10"/>
      <c r="Q7" s="10"/>
      <c r="R7" s="10"/>
      <c r="S7" s="10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s="27" customFormat="1" ht="15" customHeight="1" x14ac:dyDescent="0.2">
      <c r="A8" s="148"/>
      <c r="B8" s="52" t="s">
        <v>30</v>
      </c>
      <c r="C8" s="53">
        <v>1</v>
      </c>
      <c r="D8" s="24">
        <v>1</v>
      </c>
      <c r="E8" s="23" t="s">
        <v>0</v>
      </c>
      <c r="F8" s="24" t="s">
        <v>0</v>
      </c>
      <c r="G8" s="23" t="s">
        <v>0</v>
      </c>
      <c r="H8" s="24" t="s">
        <v>0</v>
      </c>
      <c r="I8" s="23" t="s">
        <v>0</v>
      </c>
      <c r="J8" s="24" t="s">
        <v>0</v>
      </c>
      <c r="K8" s="23" t="s">
        <v>0</v>
      </c>
      <c r="L8" s="24" t="s">
        <v>0</v>
      </c>
      <c r="M8" s="23" t="s">
        <v>0</v>
      </c>
      <c r="N8" s="25" t="s">
        <v>0</v>
      </c>
      <c r="O8" s="10"/>
      <c r="P8" s="10"/>
      <c r="Q8" s="10"/>
      <c r="R8" s="10"/>
      <c r="S8" s="10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s="27" customFormat="1" ht="15" customHeight="1" x14ac:dyDescent="0.2">
      <c r="A9" s="148"/>
      <c r="B9" s="52" t="s">
        <v>31</v>
      </c>
      <c r="C9" s="53">
        <v>1</v>
      </c>
      <c r="D9" s="24">
        <v>1</v>
      </c>
      <c r="E9" s="23" t="s">
        <v>0</v>
      </c>
      <c r="F9" s="24" t="s">
        <v>0</v>
      </c>
      <c r="G9" s="23" t="s">
        <v>0</v>
      </c>
      <c r="H9" s="24" t="s">
        <v>0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  <c r="O9" s="10"/>
      <c r="P9" s="10"/>
      <c r="Q9" s="10"/>
      <c r="R9" s="10"/>
      <c r="S9" s="10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s="27" customFormat="1" ht="15" customHeight="1" x14ac:dyDescent="0.2">
      <c r="A10" s="148"/>
      <c r="B10" s="249" t="s">
        <v>635</v>
      </c>
      <c r="C10" s="53">
        <v>1</v>
      </c>
      <c r="D10" s="24">
        <v>1</v>
      </c>
      <c r="E10" s="23">
        <v>1</v>
      </c>
      <c r="F10" s="24">
        <v>1</v>
      </c>
      <c r="G10" s="23" t="s">
        <v>0</v>
      </c>
      <c r="H10" s="24" t="s">
        <v>0</v>
      </c>
      <c r="I10" s="23" t="s">
        <v>0</v>
      </c>
      <c r="J10" s="24" t="s">
        <v>0</v>
      </c>
      <c r="K10" s="23" t="s">
        <v>0</v>
      </c>
      <c r="L10" s="24" t="s">
        <v>0</v>
      </c>
      <c r="M10" s="23" t="s">
        <v>0</v>
      </c>
      <c r="N10" s="25" t="s">
        <v>0</v>
      </c>
      <c r="O10" s="10"/>
      <c r="P10" s="10"/>
      <c r="Q10" s="10"/>
      <c r="R10" s="10"/>
      <c r="S10" s="10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4" s="27" customFormat="1" ht="15" customHeight="1" x14ac:dyDescent="0.2">
      <c r="A11" s="148"/>
      <c r="B11" s="249" t="s">
        <v>636</v>
      </c>
      <c r="C11" s="53">
        <v>1</v>
      </c>
      <c r="D11" s="24">
        <v>1</v>
      </c>
      <c r="E11" s="23">
        <v>1</v>
      </c>
      <c r="F11" s="24">
        <v>1</v>
      </c>
      <c r="G11" s="23" t="s">
        <v>0</v>
      </c>
      <c r="H11" s="24" t="s">
        <v>0</v>
      </c>
      <c r="I11" s="23" t="s">
        <v>0</v>
      </c>
      <c r="J11" s="24" t="s">
        <v>0</v>
      </c>
      <c r="K11" s="23" t="s">
        <v>0</v>
      </c>
      <c r="L11" s="24" t="s">
        <v>0</v>
      </c>
      <c r="M11" s="23" t="s">
        <v>0</v>
      </c>
      <c r="N11" s="25" t="s">
        <v>0</v>
      </c>
      <c r="O11" s="10"/>
      <c r="P11" s="10"/>
      <c r="Q11" s="10"/>
      <c r="R11" s="10"/>
      <c r="S11" s="10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s="27" customFormat="1" ht="15" customHeight="1" x14ac:dyDescent="0.2">
      <c r="A12" s="148"/>
      <c r="B12" s="52" t="s">
        <v>266</v>
      </c>
      <c r="C12" s="53">
        <v>1</v>
      </c>
      <c r="D12" s="24">
        <v>1</v>
      </c>
      <c r="E12" s="23">
        <v>1</v>
      </c>
      <c r="F12" s="24">
        <v>1</v>
      </c>
      <c r="G12" s="23">
        <v>0</v>
      </c>
      <c r="H12" s="24">
        <v>1</v>
      </c>
      <c r="I12" s="23" t="s">
        <v>0</v>
      </c>
      <c r="J12" s="24" t="s">
        <v>0</v>
      </c>
      <c r="K12" s="23">
        <v>1</v>
      </c>
      <c r="L12" s="24">
        <v>1</v>
      </c>
      <c r="M12" s="23" t="s">
        <v>0</v>
      </c>
      <c r="N12" s="25" t="s">
        <v>0</v>
      </c>
      <c r="O12" s="10"/>
      <c r="P12" s="10"/>
      <c r="Q12" s="10"/>
      <c r="R12" s="10"/>
      <c r="S12" s="10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s="27" customFormat="1" ht="15" customHeight="1" x14ac:dyDescent="0.2">
      <c r="A13" s="148"/>
      <c r="B13" s="249" t="s">
        <v>637</v>
      </c>
      <c r="C13" s="53">
        <v>1</v>
      </c>
      <c r="D13" s="24">
        <v>1</v>
      </c>
      <c r="E13" s="23">
        <v>1</v>
      </c>
      <c r="F13" s="24">
        <v>1</v>
      </c>
      <c r="G13" s="23" t="s">
        <v>0</v>
      </c>
      <c r="H13" s="24" t="s">
        <v>0</v>
      </c>
      <c r="I13" s="23" t="s">
        <v>0</v>
      </c>
      <c r="J13" s="24" t="s">
        <v>0</v>
      </c>
      <c r="K13" s="23" t="s">
        <v>0</v>
      </c>
      <c r="L13" s="24" t="s">
        <v>0</v>
      </c>
      <c r="M13" s="23" t="s">
        <v>0</v>
      </c>
      <c r="N13" s="25" t="s">
        <v>0</v>
      </c>
      <c r="O13" s="10"/>
      <c r="P13" s="10"/>
      <c r="Q13" s="10"/>
      <c r="R13" s="10"/>
      <c r="S13" s="10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 s="27" customFormat="1" ht="15" customHeight="1" x14ac:dyDescent="0.2">
      <c r="A14" s="148"/>
      <c r="B14" s="8"/>
      <c r="C14" s="8"/>
      <c r="D14" s="9"/>
      <c r="E14" s="8"/>
      <c r="F14" s="9"/>
      <c r="G14" s="8"/>
      <c r="H14" s="9"/>
      <c r="I14" s="8"/>
      <c r="J14" s="9"/>
      <c r="K14" s="8"/>
      <c r="L14" s="9"/>
      <c r="M14" s="8"/>
      <c r="N14" s="30"/>
      <c r="O14" s="10"/>
      <c r="P14" s="10"/>
      <c r="Q14" s="10"/>
      <c r="R14" s="10"/>
      <c r="S14" s="10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20.100000000000001" customHeight="1" x14ac:dyDescent="0.2">
      <c r="A15" s="150"/>
      <c r="B15" s="14" t="s">
        <v>1</v>
      </c>
      <c r="C15" s="17">
        <f t="shared" ref="C15:N15" si="1">SUM(C16:C16)</f>
        <v>1</v>
      </c>
      <c r="D15" s="18">
        <f t="shared" si="1"/>
        <v>0</v>
      </c>
      <c r="E15" s="17">
        <f t="shared" si="1"/>
        <v>1</v>
      </c>
      <c r="F15" s="18">
        <f t="shared" si="1"/>
        <v>0</v>
      </c>
      <c r="G15" s="17">
        <f t="shared" si="1"/>
        <v>0</v>
      </c>
      <c r="H15" s="18">
        <f t="shared" si="1"/>
        <v>0</v>
      </c>
      <c r="I15" s="17">
        <f t="shared" si="1"/>
        <v>0</v>
      </c>
      <c r="J15" s="18">
        <f t="shared" si="1"/>
        <v>0</v>
      </c>
      <c r="K15" s="17">
        <f t="shared" si="1"/>
        <v>0</v>
      </c>
      <c r="L15" s="18">
        <f t="shared" si="1"/>
        <v>0</v>
      </c>
      <c r="M15" s="17">
        <f t="shared" si="1"/>
        <v>0</v>
      </c>
      <c r="N15" s="20">
        <f t="shared" si="1"/>
        <v>0</v>
      </c>
      <c r="O15" s="10"/>
      <c r="P15" s="10"/>
      <c r="Q15" s="10"/>
      <c r="R15" s="10"/>
      <c r="S15" s="10"/>
    </row>
    <row r="16" spans="1:34" ht="15" customHeight="1" x14ac:dyDescent="0.2">
      <c r="A16" s="166"/>
      <c r="B16" s="52" t="s">
        <v>37</v>
      </c>
      <c r="C16" s="22">
        <v>1</v>
      </c>
      <c r="D16" s="24">
        <v>0</v>
      </c>
      <c r="E16" s="23">
        <v>1</v>
      </c>
      <c r="F16" s="24">
        <v>0</v>
      </c>
      <c r="G16" s="23" t="s">
        <v>0</v>
      </c>
      <c r="H16" s="24" t="s">
        <v>0</v>
      </c>
      <c r="I16" s="23" t="s">
        <v>0</v>
      </c>
      <c r="J16" s="24" t="s">
        <v>0</v>
      </c>
      <c r="K16" s="23" t="s">
        <v>0</v>
      </c>
      <c r="L16" s="24" t="s">
        <v>0</v>
      </c>
      <c r="M16" s="23" t="s">
        <v>0</v>
      </c>
      <c r="N16" s="25" t="s">
        <v>0</v>
      </c>
      <c r="O16" s="10"/>
      <c r="P16" s="10"/>
      <c r="Q16" s="10"/>
      <c r="R16" s="10"/>
      <c r="S16" s="10"/>
    </row>
    <row r="17" spans="1:14" ht="12" customHeight="1" x14ac:dyDescent="0.2">
      <c r="A17" s="148"/>
      <c r="N17" s="30"/>
    </row>
    <row r="18" spans="1:14" ht="20.100000000000001" customHeight="1" x14ac:dyDescent="0.2">
      <c r="A18" s="150"/>
      <c r="B18" s="31" t="s">
        <v>29</v>
      </c>
      <c r="C18" s="19">
        <f t="shared" ref="C18:K18" si="2">SUM(C20:C41)</f>
        <v>6</v>
      </c>
      <c r="D18" s="18">
        <f t="shared" si="2"/>
        <v>6</v>
      </c>
      <c r="E18" s="16">
        <f t="shared" si="2"/>
        <v>10</v>
      </c>
      <c r="F18" s="16">
        <f t="shared" si="2"/>
        <v>6</v>
      </c>
      <c r="G18" s="17">
        <f t="shared" si="2"/>
        <v>1</v>
      </c>
      <c r="H18" s="16">
        <f t="shared" si="2"/>
        <v>1</v>
      </c>
      <c r="I18" s="17">
        <f t="shared" si="2"/>
        <v>0</v>
      </c>
      <c r="J18" s="16">
        <f t="shared" si="2"/>
        <v>0</v>
      </c>
      <c r="K18" s="17">
        <f t="shared" si="2"/>
        <v>1</v>
      </c>
      <c r="L18" s="18">
        <f>SUM(L20:L39)</f>
        <v>0</v>
      </c>
      <c r="M18" s="17">
        <f>SUM(M20:M39)</f>
        <v>0</v>
      </c>
      <c r="N18" s="20">
        <f>SUM(N20:N39)</f>
        <v>0</v>
      </c>
    </row>
    <row r="19" spans="1:14" ht="14.65" customHeight="1" x14ac:dyDescent="0.2">
      <c r="A19" s="136"/>
      <c r="B19" s="222" t="s">
        <v>496</v>
      </c>
      <c r="C19" s="63" t="s">
        <v>0</v>
      </c>
      <c r="D19" s="118" t="s">
        <v>0</v>
      </c>
      <c r="E19" s="64" t="s">
        <v>0</v>
      </c>
      <c r="F19" s="118" t="s">
        <v>465</v>
      </c>
      <c r="G19" s="64" t="s">
        <v>0</v>
      </c>
      <c r="H19" s="118" t="s">
        <v>0</v>
      </c>
      <c r="I19" s="64" t="s">
        <v>0</v>
      </c>
      <c r="J19" s="118" t="s">
        <v>0</v>
      </c>
      <c r="K19" s="64" t="s">
        <v>0</v>
      </c>
      <c r="L19" s="118" t="s">
        <v>0</v>
      </c>
      <c r="M19" s="64" t="s">
        <v>0</v>
      </c>
      <c r="N19" s="122" t="s">
        <v>0</v>
      </c>
    </row>
    <row r="20" spans="1:14" ht="12.75" x14ac:dyDescent="0.2">
      <c r="A20" s="149"/>
      <c r="B20" s="37" t="s">
        <v>289</v>
      </c>
      <c r="C20" s="60">
        <v>2</v>
      </c>
      <c r="D20" s="127">
        <v>2</v>
      </c>
      <c r="E20" s="61">
        <v>4</v>
      </c>
      <c r="F20" s="127">
        <v>3</v>
      </c>
      <c r="G20" s="61" t="s">
        <v>0</v>
      </c>
      <c r="H20" s="127" t="s">
        <v>0</v>
      </c>
      <c r="I20" s="61" t="s">
        <v>0</v>
      </c>
      <c r="J20" s="127" t="s">
        <v>0</v>
      </c>
      <c r="K20" s="61">
        <v>1</v>
      </c>
      <c r="L20" s="127">
        <v>0</v>
      </c>
      <c r="M20" s="61" t="s">
        <v>0</v>
      </c>
      <c r="N20" s="120" t="s">
        <v>0</v>
      </c>
    </row>
    <row r="21" spans="1:14" ht="12.75" x14ac:dyDescent="0.2">
      <c r="A21" s="136"/>
      <c r="B21" s="131" t="s">
        <v>190</v>
      </c>
      <c r="C21" s="60" t="s">
        <v>158</v>
      </c>
      <c r="D21" s="128" t="s">
        <v>158</v>
      </c>
      <c r="E21" s="61" t="s">
        <v>158</v>
      </c>
      <c r="F21" s="128" t="s">
        <v>158</v>
      </c>
      <c r="G21" s="61"/>
      <c r="H21" s="128"/>
      <c r="I21" s="61"/>
      <c r="J21" s="128"/>
      <c r="K21" s="61"/>
      <c r="L21" s="128"/>
      <c r="M21" s="61"/>
      <c r="N21" s="123"/>
    </row>
    <row r="22" spans="1:14" ht="12.75" x14ac:dyDescent="0.2">
      <c r="A22" s="136"/>
      <c r="B22" s="131" t="s">
        <v>191</v>
      </c>
      <c r="C22" s="60" t="s">
        <v>158</v>
      </c>
      <c r="D22" s="128" t="s">
        <v>158</v>
      </c>
      <c r="E22" s="61" t="s">
        <v>159</v>
      </c>
      <c r="F22" s="128" t="s">
        <v>159</v>
      </c>
      <c r="G22" s="61"/>
      <c r="H22" s="128"/>
      <c r="I22" s="61"/>
      <c r="J22" s="128"/>
      <c r="K22" s="61"/>
      <c r="L22" s="128"/>
      <c r="M22" s="61"/>
      <c r="N22" s="123"/>
    </row>
    <row r="23" spans="1:14" ht="12.75" x14ac:dyDescent="0.2">
      <c r="A23" s="136"/>
      <c r="B23" s="131" t="s">
        <v>388</v>
      </c>
      <c r="C23" s="60"/>
      <c r="D23" s="128"/>
      <c r="E23" s="61" t="s">
        <v>158</v>
      </c>
      <c r="F23" s="128"/>
      <c r="G23" s="61"/>
      <c r="H23" s="128"/>
      <c r="I23" s="61"/>
      <c r="J23" s="128"/>
      <c r="K23" s="61"/>
      <c r="L23" s="128"/>
      <c r="M23" s="61"/>
      <c r="N23" s="123"/>
    </row>
    <row r="24" spans="1:14" ht="24" x14ac:dyDescent="0.2">
      <c r="A24" s="136"/>
      <c r="B24" s="130" t="s">
        <v>300</v>
      </c>
      <c r="C24" s="63"/>
      <c r="D24" s="118"/>
      <c r="E24" s="64"/>
      <c r="F24" s="118"/>
      <c r="G24" s="64"/>
      <c r="H24" s="118"/>
      <c r="I24" s="64"/>
      <c r="J24" s="118"/>
      <c r="K24" s="64" t="s">
        <v>158</v>
      </c>
      <c r="L24" s="118"/>
      <c r="M24" s="64"/>
      <c r="N24" s="122"/>
    </row>
    <row r="25" spans="1:14" ht="12.75" x14ac:dyDescent="0.2">
      <c r="A25" s="149"/>
      <c r="B25" s="37" t="s">
        <v>493</v>
      </c>
      <c r="C25" s="60" t="s">
        <v>0</v>
      </c>
      <c r="D25" s="127" t="s">
        <v>0</v>
      </c>
      <c r="E25" s="61" t="s">
        <v>0</v>
      </c>
      <c r="F25" s="127" t="s">
        <v>0</v>
      </c>
      <c r="G25" s="61" t="s">
        <v>0</v>
      </c>
      <c r="H25" s="127" t="s">
        <v>0</v>
      </c>
      <c r="I25" s="61" t="s">
        <v>0</v>
      </c>
      <c r="J25" s="127" t="s">
        <v>0</v>
      </c>
      <c r="K25" s="61" t="s">
        <v>0</v>
      </c>
      <c r="L25" s="127" t="s">
        <v>0</v>
      </c>
      <c r="M25" s="61" t="s">
        <v>0</v>
      </c>
      <c r="N25" s="120" t="s">
        <v>0</v>
      </c>
    </row>
    <row r="26" spans="1:14" ht="14.25" x14ac:dyDescent="0.2">
      <c r="A26" s="136"/>
      <c r="B26" s="131" t="s">
        <v>497</v>
      </c>
      <c r="C26" s="210"/>
      <c r="D26" s="213"/>
      <c r="E26" s="61"/>
      <c r="F26" s="128" t="s">
        <v>465</v>
      </c>
      <c r="G26" s="61"/>
      <c r="H26" s="128"/>
      <c r="I26" s="61"/>
      <c r="J26" s="128"/>
      <c r="K26" s="61"/>
      <c r="L26" s="128"/>
      <c r="M26" s="61"/>
      <c r="N26" s="123"/>
    </row>
    <row r="27" spans="1:14" ht="14.25" x14ac:dyDescent="0.2">
      <c r="A27" s="136"/>
      <c r="B27" s="142" t="s">
        <v>498</v>
      </c>
      <c r="C27" s="223"/>
      <c r="D27" s="128" t="s">
        <v>465</v>
      </c>
      <c r="E27" s="64"/>
      <c r="F27" s="118"/>
      <c r="G27" s="64"/>
      <c r="H27" s="118"/>
      <c r="I27" s="64"/>
      <c r="J27" s="118"/>
      <c r="K27" s="64"/>
      <c r="L27" s="118"/>
      <c r="M27" s="64"/>
      <c r="N27" s="122"/>
    </row>
    <row r="28" spans="1:14" ht="15" customHeight="1" x14ac:dyDescent="0.2">
      <c r="A28" s="149"/>
      <c r="B28" s="37" t="s">
        <v>494</v>
      </c>
      <c r="C28" s="60">
        <v>1</v>
      </c>
      <c r="D28" s="127">
        <v>1</v>
      </c>
      <c r="E28" s="61">
        <v>2</v>
      </c>
      <c r="F28" s="214">
        <v>0</v>
      </c>
      <c r="G28" s="61" t="s">
        <v>0</v>
      </c>
      <c r="H28" s="127" t="s">
        <v>0</v>
      </c>
      <c r="I28" s="61" t="s">
        <v>0</v>
      </c>
      <c r="J28" s="127" t="s">
        <v>0</v>
      </c>
      <c r="K28" s="61" t="s">
        <v>0</v>
      </c>
      <c r="L28" s="127" t="s">
        <v>0</v>
      </c>
      <c r="M28" s="61" t="s">
        <v>0</v>
      </c>
      <c r="N28" s="120" t="s">
        <v>0</v>
      </c>
    </row>
    <row r="29" spans="1:14" ht="14.25" x14ac:dyDescent="0.2">
      <c r="A29" s="136"/>
      <c r="B29" s="131" t="s">
        <v>499</v>
      </c>
      <c r="C29" s="60"/>
      <c r="D29" s="128"/>
      <c r="E29" s="224"/>
      <c r="F29" s="128" t="s">
        <v>465</v>
      </c>
      <c r="G29" s="61"/>
      <c r="H29" s="128"/>
      <c r="I29" s="61"/>
      <c r="J29" s="128"/>
      <c r="K29" s="61"/>
      <c r="L29" s="128"/>
      <c r="M29" s="61"/>
      <c r="N29" s="123"/>
    </row>
    <row r="30" spans="1:14" ht="12.75" x14ac:dyDescent="0.2">
      <c r="A30" s="136"/>
      <c r="B30" s="131" t="s">
        <v>192</v>
      </c>
      <c r="C30" s="60" t="s">
        <v>158</v>
      </c>
      <c r="D30" s="128" t="s">
        <v>158</v>
      </c>
      <c r="E30" s="61"/>
      <c r="F30" s="128"/>
      <c r="G30" s="61"/>
      <c r="H30" s="128"/>
      <c r="I30" s="61"/>
      <c r="J30" s="128"/>
      <c r="K30" s="61"/>
      <c r="L30" s="128"/>
      <c r="M30" s="61"/>
      <c r="N30" s="123"/>
    </row>
    <row r="31" spans="1:14" ht="24" x14ac:dyDescent="0.2">
      <c r="A31" s="136"/>
      <c r="B31" s="250" t="s">
        <v>638</v>
      </c>
      <c r="C31" s="60"/>
      <c r="D31" s="128"/>
      <c r="E31" s="61" t="s">
        <v>158</v>
      </c>
      <c r="F31" s="128"/>
      <c r="G31" s="61"/>
      <c r="H31" s="128"/>
      <c r="I31" s="61"/>
      <c r="J31" s="128"/>
      <c r="K31" s="61"/>
      <c r="L31" s="128"/>
      <c r="M31" s="61"/>
      <c r="N31" s="123"/>
    </row>
    <row r="32" spans="1:14" ht="12.75" x14ac:dyDescent="0.2">
      <c r="A32" s="136"/>
      <c r="B32" s="130" t="s">
        <v>387</v>
      </c>
      <c r="C32" s="63"/>
      <c r="D32" s="118"/>
      <c r="E32" s="64" t="s">
        <v>158</v>
      </c>
      <c r="F32" s="118"/>
      <c r="G32" s="64"/>
      <c r="H32" s="118"/>
      <c r="I32" s="64"/>
      <c r="J32" s="118"/>
      <c r="K32" s="64"/>
      <c r="L32" s="118"/>
      <c r="M32" s="64"/>
      <c r="N32" s="122"/>
    </row>
    <row r="33" spans="1:14" ht="15" customHeight="1" x14ac:dyDescent="0.2">
      <c r="A33" s="149"/>
      <c r="B33" s="37" t="s">
        <v>32</v>
      </c>
      <c r="C33" s="60">
        <v>2</v>
      </c>
      <c r="D33" s="127">
        <v>2</v>
      </c>
      <c r="E33" s="61">
        <v>3</v>
      </c>
      <c r="F33" s="127">
        <v>2</v>
      </c>
      <c r="G33" s="61">
        <v>1</v>
      </c>
      <c r="H33" s="127">
        <v>1</v>
      </c>
      <c r="I33" s="61" t="s">
        <v>0</v>
      </c>
      <c r="J33" s="127" t="s">
        <v>0</v>
      </c>
      <c r="K33" s="61" t="s">
        <v>0</v>
      </c>
      <c r="L33" s="127" t="s">
        <v>0</v>
      </c>
      <c r="M33" s="61" t="s">
        <v>0</v>
      </c>
      <c r="N33" s="120" t="s">
        <v>0</v>
      </c>
    </row>
    <row r="34" spans="1:14" ht="12.75" x14ac:dyDescent="0.2">
      <c r="A34" s="136"/>
      <c r="B34" s="131" t="s">
        <v>193</v>
      </c>
      <c r="C34" s="60" t="s">
        <v>158</v>
      </c>
      <c r="D34" s="128" t="s">
        <v>158</v>
      </c>
      <c r="E34" s="61"/>
      <c r="F34" s="128"/>
      <c r="G34" s="61"/>
      <c r="H34" s="128"/>
      <c r="I34" s="61"/>
      <c r="J34" s="128"/>
      <c r="K34" s="61"/>
      <c r="L34" s="128"/>
      <c r="M34" s="61"/>
      <c r="N34" s="123"/>
    </row>
    <row r="35" spans="1:14" ht="12.75" x14ac:dyDescent="0.2">
      <c r="A35" s="136"/>
      <c r="B35" s="131" t="s">
        <v>376</v>
      </c>
      <c r="C35" s="60" t="s">
        <v>158</v>
      </c>
      <c r="D35" s="128" t="s">
        <v>158</v>
      </c>
      <c r="E35" s="61" t="s">
        <v>158</v>
      </c>
      <c r="F35" s="128" t="s">
        <v>158</v>
      </c>
      <c r="G35" s="61"/>
      <c r="H35" s="128"/>
      <c r="I35" s="61"/>
      <c r="J35" s="128"/>
      <c r="K35" s="61"/>
      <c r="L35" s="128"/>
      <c r="M35" s="61"/>
      <c r="N35" s="123"/>
    </row>
    <row r="36" spans="1:14" ht="12.75" x14ac:dyDescent="0.2">
      <c r="A36" s="136"/>
      <c r="B36" s="131" t="s">
        <v>194</v>
      </c>
      <c r="C36" s="60"/>
      <c r="D36" s="128"/>
      <c r="E36" s="61" t="s">
        <v>158</v>
      </c>
      <c r="F36" s="128" t="s">
        <v>158</v>
      </c>
      <c r="G36" s="61"/>
      <c r="H36" s="128"/>
      <c r="I36" s="61"/>
      <c r="J36" s="128"/>
      <c r="K36" s="61"/>
      <c r="L36" s="128"/>
      <c r="M36" s="61"/>
      <c r="N36" s="123"/>
    </row>
    <row r="37" spans="1:14" ht="12.75" x14ac:dyDescent="0.2">
      <c r="A37" s="136"/>
      <c r="B37" s="131" t="s">
        <v>375</v>
      </c>
      <c r="C37" s="60"/>
      <c r="D37" s="128"/>
      <c r="E37" s="61"/>
      <c r="F37" s="128"/>
      <c r="G37" s="61" t="s">
        <v>158</v>
      </c>
      <c r="H37" s="128" t="s">
        <v>158</v>
      </c>
      <c r="I37" s="61"/>
      <c r="J37" s="128"/>
      <c r="K37" s="61"/>
      <c r="L37" s="128"/>
      <c r="M37" s="61"/>
      <c r="N37" s="123"/>
    </row>
    <row r="38" spans="1:14" ht="12.75" x14ac:dyDescent="0.2">
      <c r="A38" s="140"/>
      <c r="B38" s="130" t="s">
        <v>592</v>
      </c>
      <c r="C38" s="63"/>
      <c r="D38" s="118"/>
      <c r="E38" s="64" t="s">
        <v>158</v>
      </c>
      <c r="F38" s="118"/>
      <c r="G38" s="64"/>
      <c r="H38" s="118"/>
      <c r="I38" s="64"/>
      <c r="J38" s="118"/>
      <c r="K38" s="64"/>
      <c r="L38" s="118"/>
      <c r="M38" s="64"/>
      <c r="N38" s="122"/>
    </row>
    <row r="39" spans="1:14" ht="15" customHeight="1" x14ac:dyDescent="0.2">
      <c r="A39" s="149"/>
      <c r="B39" s="37" t="s">
        <v>495</v>
      </c>
      <c r="C39" s="60">
        <v>1</v>
      </c>
      <c r="D39" s="127">
        <v>1</v>
      </c>
      <c r="E39" s="61">
        <v>1</v>
      </c>
      <c r="F39" s="214">
        <v>1</v>
      </c>
      <c r="G39" s="61" t="s">
        <v>0</v>
      </c>
      <c r="H39" s="127" t="s">
        <v>0</v>
      </c>
      <c r="I39" s="61" t="s">
        <v>0</v>
      </c>
      <c r="J39" s="127" t="s">
        <v>0</v>
      </c>
      <c r="K39" s="61" t="s">
        <v>0</v>
      </c>
      <c r="L39" s="127" t="s">
        <v>0</v>
      </c>
      <c r="M39" s="61" t="s">
        <v>0</v>
      </c>
      <c r="N39" s="120" t="s">
        <v>0</v>
      </c>
    </row>
    <row r="40" spans="1:14" ht="15" customHeight="1" x14ac:dyDescent="0.2">
      <c r="A40" s="136"/>
      <c r="B40" s="131" t="s">
        <v>500</v>
      </c>
      <c r="C40" s="60"/>
      <c r="D40" s="128"/>
      <c r="E40" s="61"/>
      <c r="F40" s="128" t="s">
        <v>466</v>
      </c>
      <c r="G40" s="61"/>
      <c r="H40" s="128"/>
      <c r="I40" s="61"/>
      <c r="J40" s="128"/>
      <c r="K40" s="61"/>
      <c r="L40" s="128"/>
      <c r="M40" s="61"/>
      <c r="N40" s="123"/>
    </row>
    <row r="41" spans="1:14" ht="12.75" x14ac:dyDescent="0.2">
      <c r="A41" s="136"/>
      <c r="B41" s="130" t="s">
        <v>301</v>
      </c>
      <c r="C41" s="63"/>
      <c r="D41" s="118"/>
      <c r="E41" s="64" t="s">
        <v>158</v>
      </c>
      <c r="F41" s="251"/>
      <c r="G41" s="64"/>
      <c r="H41" s="118"/>
      <c r="I41" s="64"/>
      <c r="J41" s="118"/>
      <c r="K41" s="64"/>
      <c r="L41" s="118"/>
      <c r="M41" s="64"/>
      <c r="N41" s="122"/>
    </row>
    <row r="42" spans="1:14" s="7" customFormat="1" ht="15" customHeight="1" x14ac:dyDescent="0.2">
      <c r="A42" s="148"/>
      <c r="B42" s="8"/>
      <c r="C42" s="8"/>
      <c r="D42" s="9"/>
      <c r="E42" s="8"/>
      <c r="F42" s="9"/>
      <c r="G42" s="8"/>
      <c r="H42" s="9"/>
      <c r="I42" s="8"/>
      <c r="J42" s="9"/>
      <c r="K42" s="8"/>
      <c r="L42" s="9"/>
      <c r="M42" s="8"/>
      <c r="N42" s="30"/>
    </row>
    <row r="43" spans="1:14" s="7" customFormat="1" ht="20.100000000000001" customHeight="1" thickBot="1" x14ac:dyDescent="0.25">
      <c r="A43" s="33"/>
      <c r="B43" s="179" t="s">
        <v>20</v>
      </c>
      <c r="C43" s="33">
        <f>C18+C15+C5</f>
        <v>16</v>
      </c>
      <c r="D43" s="240">
        <f>D18+D15+D5</f>
        <v>16</v>
      </c>
      <c r="E43" s="81">
        <f t="shared" ref="E43:F43" si="3">E18+E15+E5</f>
        <v>18</v>
      </c>
      <c r="F43" s="81">
        <f t="shared" si="3"/>
        <v>14</v>
      </c>
      <c r="G43" s="82">
        <f t="shared" ref="G43:N43" si="4">G18+G15+G5</f>
        <v>4</v>
      </c>
      <c r="H43" s="81">
        <f t="shared" si="4"/>
        <v>6</v>
      </c>
      <c r="I43" s="82">
        <f t="shared" si="4"/>
        <v>4</v>
      </c>
      <c r="J43" s="81">
        <f t="shared" si="4"/>
        <v>4</v>
      </c>
      <c r="K43" s="82">
        <f t="shared" si="4"/>
        <v>3</v>
      </c>
      <c r="L43" s="81">
        <f t="shared" si="4"/>
        <v>4</v>
      </c>
      <c r="M43" s="82">
        <f t="shared" si="4"/>
        <v>1</v>
      </c>
      <c r="N43" s="83">
        <f t="shared" si="4"/>
        <v>2</v>
      </c>
    </row>
    <row r="44" spans="1:14" s="7" customFormat="1" ht="18.75" customHeight="1" x14ac:dyDescent="0.2">
      <c r="A44" s="34"/>
      <c r="B44" s="34"/>
      <c r="C44" s="8"/>
      <c r="D44" s="9"/>
      <c r="E44" s="8"/>
      <c r="F44" s="9"/>
      <c r="G44" s="8"/>
      <c r="H44" s="9"/>
      <c r="I44" s="8"/>
      <c r="J44" s="9"/>
      <c r="K44" s="8"/>
      <c r="L44" s="9"/>
      <c r="M44" s="8"/>
      <c r="N44" s="9"/>
    </row>
    <row r="45" spans="1:14" s="7" customFormat="1" ht="12" customHeight="1" x14ac:dyDescent="0.2">
      <c r="A45" s="36">
        <v>1</v>
      </c>
      <c r="B45" s="43" t="s">
        <v>338</v>
      </c>
      <c r="C45" s="6"/>
      <c r="D45" s="44"/>
      <c r="E45" s="6"/>
      <c r="F45" s="44"/>
      <c r="G45" s="6"/>
      <c r="H45" s="44"/>
      <c r="I45" s="6"/>
      <c r="J45" s="44"/>
      <c r="K45" s="6"/>
      <c r="L45" s="44"/>
      <c r="M45" s="6"/>
      <c r="N45" s="44"/>
    </row>
    <row r="46" spans="1:14" s="7" customFormat="1" ht="12" customHeight="1" x14ac:dyDescent="0.2">
      <c r="A46" s="55">
        <v>2</v>
      </c>
      <c r="B46" s="3" t="s">
        <v>33</v>
      </c>
      <c r="C46" s="6"/>
      <c r="D46" s="44"/>
      <c r="E46" s="6"/>
      <c r="F46" s="44"/>
      <c r="G46" s="6"/>
      <c r="H46" s="44"/>
      <c r="I46" s="6"/>
      <c r="J46" s="44"/>
      <c r="K46" s="6"/>
      <c r="L46" s="44"/>
      <c r="M46" s="6"/>
      <c r="N46" s="44"/>
    </row>
    <row r="47" spans="1:14" s="7" customFormat="1" ht="12" customHeight="1" x14ac:dyDescent="0.2">
      <c r="A47" s="55"/>
      <c r="B47" s="196" t="s">
        <v>356</v>
      </c>
      <c r="C47" s="124"/>
      <c r="D47" s="170"/>
      <c r="E47" s="124"/>
      <c r="F47" s="170"/>
      <c r="G47" s="124"/>
      <c r="H47" s="170"/>
      <c r="I47" s="124"/>
      <c r="J47" s="170"/>
      <c r="K47" s="124"/>
      <c r="L47" s="170"/>
      <c r="M47" s="124"/>
      <c r="N47" s="170"/>
    </row>
    <row r="48" spans="1:14" s="7" customFormat="1" ht="12" customHeight="1" x14ac:dyDescent="0.2">
      <c r="A48" s="55">
        <v>3</v>
      </c>
      <c r="B48" s="3" t="s">
        <v>34</v>
      </c>
      <c r="C48" s="124"/>
      <c r="D48" s="170"/>
      <c r="E48" s="124"/>
      <c r="F48" s="170"/>
      <c r="G48" s="124"/>
      <c r="H48" s="170"/>
      <c r="I48" s="124"/>
      <c r="J48" s="170"/>
      <c r="K48" s="124"/>
      <c r="L48" s="170"/>
      <c r="M48" s="124"/>
      <c r="N48" s="170"/>
    </row>
    <row r="49" spans="1:14" s="7" customFormat="1" ht="23.25" customHeight="1" x14ac:dyDescent="0.2">
      <c r="A49" s="55"/>
      <c r="B49" s="317" t="s">
        <v>355</v>
      </c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14" s="7" customFormat="1" ht="12" customHeight="1" x14ac:dyDescent="0.2">
      <c r="A50" s="55">
        <v>4</v>
      </c>
      <c r="B50" s="3" t="s">
        <v>445</v>
      </c>
      <c r="C50" s="49"/>
      <c r="D50" s="44"/>
      <c r="E50" s="6"/>
      <c r="F50" s="44"/>
      <c r="G50" s="6"/>
      <c r="H50" s="44"/>
      <c r="I50" s="6"/>
      <c r="J50" s="44"/>
      <c r="K50" s="6"/>
      <c r="L50" s="44"/>
      <c r="M50" s="6"/>
      <c r="N50" s="44"/>
    </row>
    <row r="51" spans="1:14" s="7" customFormat="1" ht="12" customHeight="1" x14ac:dyDescent="0.2">
      <c r="B51" s="3" t="s">
        <v>374</v>
      </c>
      <c r="F51" s="44"/>
      <c r="G51" s="6"/>
      <c r="H51" s="44"/>
      <c r="I51" s="6"/>
      <c r="J51" s="44"/>
      <c r="K51" s="6"/>
      <c r="L51" s="44"/>
      <c r="M51" s="6"/>
      <c r="N51" s="44"/>
    </row>
    <row r="52" spans="1:14" s="7" customFormat="1" ht="12" customHeight="1" x14ac:dyDescent="0.2">
      <c r="A52" s="55">
        <v>5</v>
      </c>
      <c r="B52" s="3" t="s">
        <v>35</v>
      </c>
      <c r="C52" s="49"/>
      <c r="D52" s="44"/>
      <c r="E52" s="6"/>
      <c r="F52" s="44"/>
      <c r="G52" s="6"/>
      <c r="H52" s="44"/>
      <c r="I52" s="6"/>
      <c r="J52" s="44"/>
      <c r="K52" s="6"/>
      <c r="L52" s="44"/>
      <c r="M52" s="6"/>
      <c r="N52" s="44"/>
    </row>
    <row r="53" spans="1:14" s="7" customFormat="1" ht="12" customHeight="1" x14ac:dyDescent="0.2">
      <c r="A53" s="56"/>
      <c r="B53" s="3" t="s">
        <v>36</v>
      </c>
      <c r="C53" s="49"/>
      <c r="D53" s="44"/>
      <c r="E53" s="6"/>
      <c r="F53" s="44"/>
      <c r="G53" s="6"/>
      <c r="H53" s="44"/>
      <c r="I53" s="6"/>
      <c r="J53" s="44"/>
      <c r="K53" s="6"/>
      <c r="L53" s="44"/>
      <c r="M53" s="6"/>
      <c r="N53" s="44"/>
    </row>
    <row r="54" spans="1:14" s="7" customFormat="1" ht="12" customHeight="1" x14ac:dyDescent="0.2">
      <c r="A54" s="36">
        <v>6</v>
      </c>
      <c r="B54" s="3" t="s">
        <v>474</v>
      </c>
      <c r="D54" s="220"/>
      <c r="E54" s="221"/>
      <c r="F54" s="170"/>
      <c r="G54" s="124"/>
      <c r="H54" s="170"/>
      <c r="I54" s="124"/>
      <c r="J54" s="170"/>
      <c r="K54" s="124"/>
      <c r="L54" s="170"/>
      <c r="M54" s="124"/>
      <c r="N54" s="170"/>
    </row>
  </sheetData>
  <mergeCells count="10">
    <mergeCell ref="B49:N49"/>
    <mergeCell ref="A1:N1"/>
    <mergeCell ref="A3:A4"/>
    <mergeCell ref="I3:J3"/>
    <mergeCell ref="K3:L3"/>
    <mergeCell ref="M3:N3"/>
    <mergeCell ref="B3:B4"/>
    <mergeCell ref="C3:D3"/>
    <mergeCell ref="E3:F3"/>
    <mergeCell ref="G3:H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showGridLines="0" view="pageLayout" topLeftCell="A88" zoomScale="90" zoomScaleNormal="90" zoomScaleSheetLayoutView="140" zoomScalePageLayoutView="90" workbookViewId="0">
      <selection activeCell="B101" sqref="B101"/>
    </sheetView>
  </sheetViews>
  <sheetFormatPr baseColWidth="10" defaultColWidth="11.42578125" defaultRowHeight="12" customHeight="1" x14ac:dyDescent="0.2"/>
  <cols>
    <col min="1" max="1" width="1.5703125" style="6" customWidth="1"/>
    <col min="2" max="2" width="31.4257812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" style="8" customWidth="1"/>
    <col min="12" max="12" width="6.28515625" style="9" customWidth="1"/>
    <col min="13" max="13" width="6.28515625" style="8" customWidth="1"/>
    <col min="14" max="14" width="6.28515625" style="9" customWidth="1"/>
    <col min="15" max="17" width="6.28515625" style="7" customWidth="1"/>
    <col min="18" max="33" width="11.42578125" style="7"/>
    <col min="34" max="16384" width="11.42578125" style="8"/>
  </cols>
  <sheetData>
    <row r="1" spans="1:35" ht="27.75" customHeight="1" x14ac:dyDescent="0.2">
      <c r="A1" s="309" t="s">
        <v>330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35" s="2" customFormat="1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11" customFormat="1" ht="20.25" customHeight="1" x14ac:dyDescent="0.2">
      <c r="A3" s="313"/>
      <c r="B3" s="315" t="s">
        <v>268</v>
      </c>
      <c r="C3" s="310" t="s">
        <v>262</v>
      </c>
      <c r="D3" s="311"/>
      <c r="E3" s="318" t="s">
        <v>575</v>
      </c>
      <c r="F3" s="319"/>
      <c r="G3" s="318" t="s">
        <v>446</v>
      </c>
      <c r="H3" s="319"/>
      <c r="I3" s="310" t="s">
        <v>38</v>
      </c>
      <c r="J3" s="311"/>
      <c r="K3" s="310" t="s">
        <v>2</v>
      </c>
      <c r="L3" s="311"/>
      <c r="M3" s="310" t="s">
        <v>443</v>
      </c>
      <c r="N3" s="31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5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0"/>
      <c r="P4" s="10"/>
      <c r="Q4" s="10"/>
      <c r="AG4" s="8"/>
    </row>
    <row r="5" spans="1:35" ht="20.100000000000001" customHeight="1" x14ac:dyDescent="0.2">
      <c r="A5" s="147"/>
      <c r="B5" s="14" t="s">
        <v>3</v>
      </c>
      <c r="C5" s="17">
        <f t="shared" ref="C5:N5" si="0">SUM(C6:C33)</f>
        <v>24</v>
      </c>
      <c r="D5" s="18">
        <f t="shared" si="0"/>
        <v>24</v>
      </c>
      <c r="E5" s="17">
        <f t="shared" si="0"/>
        <v>12</v>
      </c>
      <c r="F5" s="18">
        <f t="shared" si="0"/>
        <v>13</v>
      </c>
      <c r="G5" s="17">
        <f t="shared" si="0"/>
        <v>6</v>
      </c>
      <c r="H5" s="18">
        <f t="shared" si="0"/>
        <v>6</v>
      </c>
      <c r="I5" s="17">
        <f t="shared" si="0"/>
        <v>6</v>
      </c>
      <c r="J5" s="18">
        <f t="shared" si="0"/>
        <v>9</v>
      </c>
      <c r="K5" s="17">
        <f t="shared" si="0"/>
        <v>7</v>
      </c>
      <c r="L5" s="18">
        <f t="shared" si="0"/>
        <v>7</v>
      </c>
      <c r="M5" s="17">
        <f t="shared" si="0"/>
        <v>2</v>
      </c>
      <c r="N5" s="18">
        <f t="shared" si="0"/>
        <v>4</v>
      </c>
      <c r="AH5" s="7"/>
      <c r="AI5" s="7"/>
    </row>
    <row r="6" spans="1:35" s="27" customFormat="1" ht="15" customHeight="1" x14ac:dyDescent="0.2">
      <c r="A6" s="148"/>
      <c r="B6" s="52" t="s">
        <v>438</v>
      </c>
      <c r="C6" s="22">
        <v>1</v>
      </c>
      <c r="D6" s="24">
        <v>1</v>
      </c>
      <c r="E6" s="23">
        <v>2</v>
      </c>
      <c r="F6" s="24">
        <v>2</v>
      </c>
      <c r="G6" s="23" t="s">
        <v>0</v>
      </c>
      <c r="H6" s="24" t="s">
        <v>0</v>
      </c>
      <c r="I6" s="23" t="s">
        <v>0</v>
      </c>
      <c r="J6" s="24" t="s">
        <v>0</v>
      </c>
      <c r="K6" s="23" t="s">
        <v>0</v>
      </c>
      <c r="L6" s="24" t="s">
        <v>0</v>
      </c>
      <c r="M6" s="23" t="s">
        <v>0</v>
      </c>
      <c r="N6" s="25" t="s">
        <v>0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7" customFormat="1" ht="15" customHeight="1" x14ac:dyDescent="0.2">
      <c r="A7" s="148"/>
      <c r="B7" s="21" t="s">
        <v>39</v>
      </c>
      <c r="C7" s="22">
        <v>1</v>
      </c>
      <c r="D7" s="24">
        <v>1</v>
      </c>
      <c r="E7" s="23" t="s">
        <v>0</v>
      </c>
      <c r="F7" s="24" t="s">
        <v>0</v>
      </c>
      <c r="G7" s="23" t="s">
        <v>0</v>
      </c>
      <c r="H7" s="24" t="s">
        <v>0</v>
      </c>
      <c r="I7" s="23" t="s">
        <v>0</v>
      </c>
      <c r="J7" s="24" t="s">
        <v>0</v>
      </c>
      <c r="K7" s="23" t="s">
        <v>0</v>
      </c>
      <c r="L7" s="24" t="s">
        <v>0</v>
      </c>
      <c r="M7" s="23" t="s">
        <v>0</v>
      </c>
      <c r="N7" s="25" t="s">
        <v>0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27" customFormat="1" ht="15" customHeight="1" x14ac:dyDescent="0.2">
      <c r="A8" s="148"/>
      <c r="B8" s="21" t="s">
        <v>40</v>
      </c>
      <c r="C8" s="22">
        <v>1</v>
      </c>
      <c r="D8" s="24">
        <v>1</v>
      </c>
      <c r="E8" s="23" t="s">
        <v>0</v>
      </c>
      <c r="F8" s="24" t="s">
        <v>0</v>
      </c>
      <c r="G8" s="23" t="s">
        <v>0</v>
      </c>
      <c r="H8" s="24" t="s">
        <v>0</v>
      </c>
      <c r="I8" s="23" t="s">
        <v>0</v>
      </c>
      <c r="J8" s="24" t="s">
        <v>0</v>
      </c>
      <c r="K8" s="23" t="s">
        <v>0</v>
      </c>
      <c r="L8" s="24" t="s">
        <v>0</v>
      </c>
      <c r="M8" s="23" t="s">
        <v>0</v>
      </c>
      <c r="N8" s="25" t="s">
        <v>0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27" customFormat="1" ht="15" customHeight="1" x14ac:dyDescent="0.2">
      <c r="A9" s="148"/>
      <c r="B9" s="21" t="s">
        <v>41</v>
      </c>
      <c r="C9" s="22">
        <v>1</v>
      </c>
      <c r="D9" s="24">
        <v>1</v>
      </c>
      <c r="E9" s="23" t="s">
        <v>0</v>
      </c>
      <c r="F9" s="24" t="s">
        <v>0</v>
      </c>
      <c r="G9" s="23" t="s">
        <v>0</v>
      </c>
      <c r="H9" s="24" t="s">
        <v>0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27" customFormat="1" ht="15" customHeight="1" x14ac:dyDescent="0.2">
      <c r="A10" s="148"/>
      <c r="B10" s="21" t="s">
        <v>42</v>
      </c>
      <c r="C10" s="22">
        <v>1</v>
      </c>
      <c r="D10" s="24">
        <v>1</v>
      </c>
      <c r="E10" s="23" t="s">
        <v>0</v>
      </c>
      <c r="F10" s="24" t="s">
        <v>0</v>
      </c>
      <c r="G10" s="23" t="s">
        <v>0</v>
      </c>
      <c r="H10" s="24" t="s">
        <v>0</v>
      </c>
      <c r="I10" s="23" t="s">
        <v>0</v>
      </c>
      <c r="J10" s="24" t="s">
        <v>0</v>
      </c>
      <c r="K10" s="23" t="s">
        <v>0</v>
      </c>
      <c r="L10" s="24" t="s">
        <v>0</v>
      </c>
      <c r="M10" s="23" t="s">
        <v>0</v>
      </c>
      <c r="N10" s="25" t="s">
        <v>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5" s="27" customFormat="1" ht="15" customHeight="1" x14ac:dyDescent="0.2">
      <c r="A11" s="148"/>
      <c r="B11" s="21" t="s">
        <v>269</v>
      </c>
      <c r="C11" s="22">
        <v>1</v>
      </c>
      <c r="D11" s="24">
        <v>1</v>
      </c>
      <c r="E11" s="23">
        <v>1</v>
      </c>
      <c r="F11" s="24">
        <v>1</v>
      </c>
      <c r="G11" s="23" t="s">
        <v>0</v>
      </c>
      <c r="H11" s="24" t="s">
        <v>0</v>
      </c>
      <c r="I11" s="23">
        <v>3</v>
      </c>
      <c r="J11" s="24">
        <v>5</v>
      </c>
      <c r="K11" s="23">
        <v>1</v>
      </c>
      <c r="L11" s="24">
        <v>1</v>
      </c>
      <c r="M11" s="23" t="s">
        <v>0</v>
      </c>
      <c r="N11" s="25" t="s">
        <v>0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 s="27" customFormat="1" ht="15" customHeight="1" x14ac:dyDescent="0.2">
      <c r="A12" s="148"/>
      <c r="B12" s="21" t="s">
        <v>149</v>
      </c>
      <c r="C12" s="22">
        <v>1</v>
      </c>
      <c r="D12" s="24">
        <v>1</v>
      </c>
      <c r="E12" s="23" t="s">
        <v>0</v>
      </c>
      <c r="F12" s="24" t="s">
        <v>0</v>
      </c>
      <c r="G12" s="23" t="s">
        <v>0</v>
      </c>
      <c r="H12" s="24" t="s">
        <v>0</v>
      </c>
      <c r="I12" s="23" t="s">
        <v>0</v>
      </c>
      <c r="J12" s="24" t="s">
        <v>0</v>
      </c>
      <c r="K12" s="23" t="s">
        <v>0</v>
      </c>
      <c r="L12" s="24" t="s">
        <v>0</v>
      </c>
      <c r="M12" s="23" t="s">
        <v>0</v>
      </c>
      <c r="N12" s="25" t="s">
        <v>0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 s="27" customFormat="1" ht="15" customHeight="1" x14ac:dyDescent="0.2">
      <c r="A13" s="148"/>
      <c r="B13" s="21" t="s">
        <v>43</v>
      </c>
      <c r="C13" s="22">
        <v>1</v>
      </c>
      <c r="D13" s="24">
        <v>1</v>
      </c>
      <c r="E13" s="23" t="s">
        <v>0</v>
      </c>
      <c r="F13" s="24" t="s">
        <v>0</v>
      </c>
      <c r="G13" s="23" t="s">
        <v>0</v>
      </c>
      <c r="H13" s="24" t="s">
        <v>0</v>
      </c>
      <c r="I13" s="23" t="s">
        <v>0</v>
      </c>
      <c r="J13" s="24" t="s">
        <v>0</v>
      </c>
      <c r="K13" s="23" t="s">
        <v>0</v>
      </c>
      <c r="L13" s="24" t="s">
        <v>0</v>
      </c>
      <c r="M13" s="23" t="s">
        <v>0</v>
      </c>
      <c r="N13" s="25" t="s">
        <v>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35" s="27" customFormat="1" ht="15" customHeight="1" x14ac:dyDescent="0.2">
      <c r="A14" s="148"/>
      <c r="B14" s="21" t="s">
        <v>503</v>
      </c>
      <c r="C14" s="22">
        <v>1</v>
      </c>
      <c r="D14" s="24">
        <v>1</v>
      </c>
      <c r="E14" s="23">
        <v>1</v>
      </c>
      <c r="F14" s="24">
        <v>1</v>
      </c>
      <c r="G14" s="23" t="s">
        <v>0</v>
      </c>
      <c r="H14" s="225" t="s">
        <v>502</v>
      </c>
      <c r="I14" s="23" t="s">
        <v>0</v>
      </c>
      <c r="J14" s="24" t="s">
        <v>0</v>
      </c>
      <c r="K14" s="23">
        <v>1</v>
      </c>
      <c r="L14" s="24">
        <v>1</v>
      </c>
      <c r="M14" s="23" t="s">
        <v>0</v>
      </c>
      <c r="N14" s="25" t="s">
        <v>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s="27" customFormat="1" ht="15" customHeight="1" x14ac:dyDescent="0.2">
      <c r="A15" s="148"/>
      <c r="B15" s="21" t="s">
        <v>283</v>
      </c>
      <c r="C15" s="22">
        <v>1</v>
      </c>
      <c r="D15" s="24">
        <v>1</v>
      </c>
      <c r="E15" s="23">
        <v>1</v>
      </c>
      <c r="F15" s="24">
        <v>1</v>
      </c>
      <c r="G15" s="23" t="s">
        <v>0</v>
      </c>
      <c r="H15" s="24" t="s">
        <v>0</v>
      </c>
      <c r="I15" s="23" t="s">
        <v>0</v>
      </c>
      <c r="J15" s="24" t="s">
        <v>0</v>
      </c>
      <c r="K15" s="23" t="s">
        <v>0</v>
      </c>
      <c r="L15" s="24" t="s">
        <v>0</v>
      </c>
      <c r="M15" s="23" t="s">
        <v>0</v>
      </c>
      <c r="N15" s="25" t="s">
        <v>0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s="27" customFormat="1" ht="15" customHeight="1" x14ac:dyDescent="0.2">
      <c r="A16" s="148"/>
      <c r="B16" s="21" t="s">
        <v>44</v>
      </c>
      <c r="C16" s="22">
        <v>1</v>
      </c>
      <c r="D16" s="24">
        <v>1</v>
      </c>
      <c r="E16" s="23" t="s">
        <v>0</v>
      </c>
      <c r="F16" s="24" t="s">
        <v>0</v>
      </c>
      <c r="G16" s="32" t="s">
        <v>0</v>
      </c>
      <c r="H16" s="24" t="s">
        <v>0</v>
      </c>
      <c r="I16" s="23" t="s">
        <v>0</v>
      </c>
      <c r="J16" s="24" t="s">
        <v>0</v>
      </c>
      <c r="K16" s="23" t="s">
        <v>0</v>
      </c>
      <c r="L16" s="24" t="s">
        <v>0</v>
      </c>
      <c r="M16" s="23" t="s">
        <v>0</v>
      </c>
      <c r="N16" s="25" t="s">
        <v>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1:14" s="27" customFormat="1" ht="15" customHeight="1" x14ac:dyDescent="0.2">
      <c r="A17" s="148"/>
      <c r="B17" s="21" t="s">
        <v>45</v>
      </c>
      <c r="C17" s="22">
        <v>1</v>
      </c>
      <c r="D17" s="24">
        <v>1</v>
      </c>
      <c r="E17" s="23" t="s">
        <v>0</v>
      </c>
      <c r="F17" s="24" t="s">
        <v>0</v>
      </c>
      <c r="G17" s="32" t="s">
        <v>0</v>
      </c>
      <c r="H17" s="24" t="s">
        <v>0</v>
      </c>
      <c r="I17" s="23" t="s">
        <v>0</v>
      </c>
      <c r="J17" s="24" t="s">
        <v>0</v>
      </c>
      <c r="K17" s="23">
        <v>1</v>
      </c>
      <c r="L17" s="24">
        <v>1</v>
      </c>
      <c r="M17" s="23" t="s">
        <v>0</v>
      </c>
      <c r="N17" s="25" t="s">
        <v>0</v>
      </c>
    </row>
    <row r="18" spans="1:14" s="27" customFormat="1" ht="15" customHeight="1" x14ac:dyDescent="0.2">
      <c r="A18" s="148"/>
      <c r="B18" s="21" t="s">
        <v>270</v>
      </c>
      <c r="C18" s="22">
        <v>1</v>
      </c>
      <c r="D18" s="24">
        <v>1</v>
      </c>
      <c r="E18" s="23">
        <v>1</v>
      </c>
      <c r="F18" s="24">
        <v>1</v>
      </c>
      <c r="G18" s="32">
        <v>2</v>
      </c>
      <c r="H18" s="24">
        <v>2</v>
      </c>
      <c r="I18" s="23">
        <v>3</v>
      </c>
      <c r="J18" s="24">
        <v>4</v>
      </c>
      <c r="K18" s="23">
        <v>2</v>
      </c>
      <c r="L18" s="24">
        <v>2</v>
      </c>
      <c r="M18" s="23">
        <v>1</v>
      </c>
      <c r="N18" s="25">
        <v>1</v>
      </c>
    </row>
    <row r="19" spans="1:14" s="27" customFormat="1" ht="15" customHeight="1" x14ac:dyDescent="0.2">
      <c r="A19" s="149"/>
      <c r="B19" s="93" t="s">
        <v>46</v>
      </c>
      <c r="C19" s="60"/>
      <c r="D19" s="127"/>
      <c r="E19" s="61"/>
      <c r="F19" s="127"/>
      <c r="G19" s="61"/>
      <c r="H19" s="127"/>
      <c r="I19" s="61" t="s">
        <v>0</v>
      </c>
      <c r="J19" s="127" t="s">
        <v>0</v>
      </c>
      <c r="K19" s="61" t="s">
        <v>0</v>
      </c>
      <c r="L19" s="127" t="s">
        <v>0</v>
      </c>
      <c r="M19" s="61" t="s">
        <v>0</v>
      </c>
      <c r="N19" s="120" t="s">
        <v>0</v>
      </c>
    </row>
    <row r="20" spans="1:14" s="27" customFormat="1" ht="15" customHeight="1" x14ac:dyDescent="0.2">
      <c r="A20" s="136"/>
      <c r="B20" s="65" t="s">
        <v>576</v>
      </c>
      <c r="C20" s="60">
        <v>1</v>
      </c>
      <c r="D20" s="128">
        <v>1</v>
      </c>
      <c r="E20" s="94">
        <v>1</v>
      </c>
      <c r="F20" s="128">
        <v>1</v>
      </c>
      <c r="G20" s="94">
        <v>1</v>
      </c>
      <c r="H20" s="128">
        <v>2</v>
      </c>
      <c r="I20" s="94" t="s">
        <v>0</v>
      </c>
      <c r="J20" s="128" t="s">
        <v>0</v>
      </c>
      <c r="K20" s="94" t="s">
        <v>0</v>
      </c>
      <c r="L20" s="128" t="s">
        <v>0</v>
      </c>
      <c r="M20" s="252">
        <v>0</v>
      </c>
      <c r="N20" s="123">
        <v>1</v>
      </c>
    </row>
    <row r="21" spans="1:14" s="27" customFormat="1" ht="15" customHeight="1" x14ac:dyDescent="0.2">
      <c r="A21" s="149"/>
      <c r="B21" s="152" t="s">
        <v>348</v>
      </c>
      <c r="C21" s="45"/>
      <c r="D21" s="195"/>
      <c r="E21" s="46"/>
      <c r="F21" s="195"/>
      <c r="G21" s="46"/>
      <c r="H21" s="195"/>
      <c r="I21" s="46"/>
      <c r="J21" s="195"/>
      <c r="K21" s="46"/>
      <c r="L21" s="127"/>
      <c r="M21" s="47"/>
      <c r="N21" s="120"/>
    </row>
    <row r="22" spans="1:14" s="27" customFormat="1" ht="15" customHeight="1" x14ac:dyDescent="0.2">
      <c r="A22" s="136"/>
      <c r="B22" s="65" t="s">
        <v>47</v>
      </c>
      <c r="C22" s="60">
        <v>1</v>
      </c>
      <c r="D22" s="128">
        <v>1</v>
      </c>
      <c r="E22" s="61">
        <v>0</v>
      </c>
      <c r="F22" s="128">
        <v>1</v>
      </c>
      <c r="G22" s="61" t="s">
        <v>0</v>
      </c>
      <c r="H22" s="128" t="s">
        <v>0</v>
      </c>
      <c r="I22" s="61" t="s">
        <v>0</v>
      </c>
      <c r="J22" s="128" t="s">
        <v>0</v>
      </c>
      <c r="K22" s="61" t="s">
        <v>0</v>
      </c>
      <c r="L22" s="128" t="s">
        <v>0</v>
      </c>
      <c r="M22" s="61" t="s">
        <v>0</v>
      </c>
      <c r="N22" s="123" t="s">
        <v>0</v>
      </c>
    </row>
    <row r="23" spans="1:14" s="27" customFormat="1" ht="15" customHeight="1" x14ac:dyDescent="0.2">
      <c r="A23" s="140"/>
      <c r="B23" s="62" t="s">
        <v>48</v>
      </c>
      <c r="C23" s="63">
        <v>1</v>
      </c>
      <c r="D23" s="118">
        <v>1</v>
      </c>
      <c r="E23" s="64" t="s">
        <v>0</v>
      </c>
      <c r="F23" s="118" t="s">
        <v>0</v>
      </c>
      <c r="G23" s="64" t="s">
        <v>0</v>
      </c>
      <c r="H23" s="118" t="s">
        <v>0</v>
      </c>
      <c r="I23" s="64" t="s">
        <v>0</v>
      </c>
      <c r="J23" s="118" t="s">
        <v>0</v>
      </c>
      <c r="K23" s="64" t="s">
        <v>0</v>
      </c>
      <c r="L23" s="118" t="s">
        <v>0</v>
      </c>
      <c r="M23" s="64" t="s">
        <v>0</v>
      </c>
      <c r="N23" s="123" t="s">
        <v>0</v>
      </c>
    </row>
    <row r="24" spans="1:14" s="27" customFormat="1" ht="15" customHeight="1" x14ac:dyDescent="0.2">
      <c r="A24" s="148"/>
      <c r="B24" s="21" t="s">
        <v>49</v>
      </c>
      <c r="C24" s="22">
        <v>1</v>
      </c>
      <c r="D24" s="24">
        <v>1</v>
      </c>
      <c r="E24" s="23">
        <v>1</v>
      </c>
      <c r="F24" s="24">
        <v>1</v>
      </c>
      <c r="G24" s="23" t="s">
        <v>0</v>
      </c>
      <c r="H24" s="24" t="s">
        <v>0</v>
      </c>
      <c r="I24" s="23" t="s">
        <v>0</v>
      </c>
      <c r="J24" s="24" t="s">
        <v>0</v>
      </c>
      <c r="K24" s="23" t="s">
        <v>0</v>
      </c>
      <c r="L24" s="24" t="s">
        <v>0</v>
      </c>
      <c r="M24" s="23" t="s">
        <v>0</v>
      </c>
      <c r="N24" s="120" t="s">
        <v>0</v>
      </c>
    </row>
    <row r="25" spans="1:14" s="27" customFormat="1" ht="15" customHeight="1" x14ac:dyDescent="0.2">
      <c r="A25" s="149"/>
      <c r="B25" s="59" t="s">
        <v>50</v>
      </c>
      <c r="C25" s="60"/>
      <c r="D25" s="127"/>
      <c r="E25" s="61"/>
      <c r="F25" s="127"/>
      <c r="G25" s="61"/>
      <c r="H25" s="127"/>
      <c r="I25" s="61"/>
      <c r="J25" s="127"/>
      <c r="K25" s="61"/>
      <c r="L25" s="127"/>
      <c r="M25" s="61"/>
      <c r="N25" s="120"/>
    </row>
    <row r="26" spans="1:14" s="27" customFormat="1" ht="15" customHeight="1" x14ac:dyDescent="0.2">
      <c r="A26" s="136"/>
      <c r="B26" s="65" t="s">
        <v>294</v>
      </c>
      <c r="C26" s="60">
        <v>1</v>
      </c>
      <c r="D26" s="128">
        <v>1</v>
      </c>
      <c r="E26" s="61">
        <v>1</v>
      </c>
      <c r="F26" s="128">
        <v>1</v>
      </c>
      <c r="G26" s="61" t="s">
        <v>0</v>
      </c>
      <c r="H26" s="128" t="s">
        <v>0</v>
      </c>
      <c r="I26" s="61" t="s">
        <v>0</v>
      </c>
      <c r="J26" s="128" t="s">
        <v>0</v>
      </c>
      <c r="K26" s="61" t="s">
        <v>0</v>
      </c>
      <c r="L26" s="128" t="s">
        <v>0</v>
      </c>
      <c r="M26" s="61" t="s">
        <v>0</v>
      </c>
      <c r="N26" s="123" t="s">
        <v>0</v>
      </c>
    </row>
    <row r="27" spans="1:14" s="27" customFormat="1" ht="15" customHeight="1" x14ac:dyDescent="0.2">
      <c r="A27" s="140"/>
      <c r="B27" s="62" t="s">
        <v>295</v>
      </c>
      <c r="C27" s="63">
        <v>1</v>
      </c>
      <c r="D27" s="118">
        <v>1</v>
      </c>
      <c r="E27" s="64">
        <v>1</v>
      </c>
      <c r="F27" s="118">
        <v>1</v>
      </c>
      <c r="G27" s="64" t="s">
        <v>0</v>
      </c>
      <c r="H27" s="118" t="s">
        <v>0</v>
      </c>
      <c r="I27" s="64" t="s">
        <v>0</v>
      </c>
      <c r="J27" s="118" t="s">
        <v>0</v>
      </c>
      <c r="K27" s="64" t="s">
        <v>0</v>
      </c>
      <c r="L27" s="118" t="s">
        <v>0</v>
      </c>
      <c r="M27" s="64" t="s">
        <v>0</v>
      </c>
      <c r="N27" s="122" t="s">
        <v>0</v>
      </c>
    </row>
    <row r="28" spans="1:14" s="27" customFormat="1" ht="15" customHeight="1" x14ac:dyDescent="0.2">
      <c r="A28" s="149"/>
      <c r="B28" s="59" t="s">
        <v>51</v>
      </c>
      <c r="C28" s="60"/>
      <c r="D28" s="127"/>
      <c r="E28" s="61"/>
      <c r="F28" s="127"/>
      <c r="G28" s="61"/>
      <c r="H28" s="127"/>
      <c r="I28" s="61"/>
      <c r="J28" s="127"/>
      <c r="K28" s="61"/>
      <c r="L28" s="127"/>
      <c r="M28" s="61"/>
      <c r="N28" s="120"/>
    </row>
    <row r="29" spans="1:14" s="27" customFormat="1" ht="15" customHeight="1" x14ac:dyDescent="0.2">
      <c r="A29" s="136"/>
      <c r="B29" s="65" t="s">
        <v>52</v>
      </c>
      <c r="C29" s="60">
        <v>2</v>
      </c>
      <c r="D29" s="128">
        <v>2</v>
      </c>
      <c r="E29" s="61">
        <v>2</v>
      </c>
      <c r="F29" s="128">
        <v>2</v>
      </c>
      <c r="G29" s="61">
        <v>3</v>
      </c>
      <c r="H29" s="128">
        <v>2</v>
      </c>
      <c r="I29" s="61" t="s">
        <v>0</v>
      </c>
      <c r="J29" s="128" t="s">
        <v>0</v>
      </c>
      <c r="K29" s="61">
        <v>2</v>
      </c>
      <c r="L29" s="128">
        <v>2</v>
      </c>
      <c r="M29" s="61">
        <v>1</v>
      </c>
      <c r="N29" s="123">
        <v>2</v>
      </c>
    </row>
    <row r="30" spans="1:14" s="27" customFormat="1" ht="15" customHeight="1" x14ac:dyDescent="0.2">
      <c r="A30" s="140"/>
      <c r="B30" s="62" t="s">
        <v>53</v>
      </c>
      <c r="C30" s="63">
        <v>1</v>
      </c>
      <c r="D30" s="118">
        <v>1</v>
      </c>
      <c r="E30" s="64" t="s">
        <v>0</v>
      </c>
      <c r="F30" s="118" t="s">
        <v>0</v>
      </c>
      <c r="G30" s="64" t="s">
        <v>0</v>
      </c>
      <c r="H30" s="118" t="s">
        <v>0</v>
      </c>
      <c r="I30" s="64" t="s">
        <v>0</v>
      </c>
      <c r="J30" s="118" t="s">
        <v>0</v>
      </c>
      <c r="K30" s="64" t="s">
        <v>0</v>
      </c>
      <c r="L30" s="118" t="s">
        <v>0</v>
      </c>
      <c r="M30" s="64" t="s">
        <v>0</v>
      </c>
      <c r="N30" s="122" t="s">
        <v>0</v>
      </c>
    </row>
    <row r="31" spans="1:14" s="27" customFormat="1" ht="15" customHeight="1" x14ac:dyDescent="0.2">
      <c r="A31" s="149"/>
      <c r="B31" s="59" t="s">
        <v>54</v>
      </c>
      <c r="C31" s="60"/>
      <c r="D31" s="127"/>
      <c r="E31" s="61"/>
      <c r="F31" s="127"/>
      <c r="G31" s="61"/>
      <c r="H31" s="127"/>
      <c r="I31" s="61"/>
      <c r="J31" s="127"/>
      <c r="K31" s="61"/>
      <c r="L31" s="127"/>
      <c r="M31" s="61"/>
      <c r="N31" s="120"/>
    </row>
    <row r="32" spans="1:14" s="27" customFormat="1" ht="15" customHeight="1" x14ac:dyDescent="0.2">
      <c r="A32" s="136"/>
      <c r="B32" s="65" t="s">
        <v>296</v>
      </c>
      <c r="C32" s="60">
        <v>1</v>
      </c>
      <c r="D32" s="128">
        <v>1</v>
      </c>
      <c r="E32" s="61" t="s">
        <v>0</v>
      </c>
      <c r="F32" s="128" t="s">
        <v>0</v>
      </c>
      <c r="G32" s="61" t="s">
        <v>0</v>
      </c>
      <c r="H32" s="128" t="s">
        <v>0</v>
      </c>
      <c r="I32" s="61" t="s">
        <v>0</v>
      </c>
      <c r="J32" s="128" t="s">
        <v>0</v>
      </c>
      <c r="K32" s="61" t="s">
        <v>0</v>
      </c>
      <c r="L32" s="128" t="s">
        <v>0</v>
      </c>
      <c r="M32" s="61" t="s">
        <v>0</v>
      </c>
      <c r="N32" s="123" t="s">
        <v>0</v>
      </c>
    </row>
    <row r="33" spans="1:14" s="27" customFormat="1" ht="15" customHeight="1" x14ac:dyDescent="0.2">
      <c r="A33" s="140"/>
      <c r="B33" s="62" t="s">
        <v>297</v>
      </c>
      <c r="C33" s="63">
        <v>1</v>
      </c>
      <c r="D33" s="118">
        <v>1</v>
      </c>
      <c r="E33" s="64" t="s">
        <v>0</v>
      </c>
      <c r="F33" s="118" t="s">
        <v>0</v>
      </c>
      <c r="G33" s="64" t="s">
        <v>0</v>
      </c>
      <c r="H33" s="118" t="s">
        <v>0</v>
      </c>
      <c r="I33" s="64" t="s">
        <v>0</v>
      </c>
      <c r="J33" s="118" t="s">
        <v>0</v>
      </c>
      <c r="K33" s="64" t="s">
        <v>0</v>
      </c>
      <c r="L33" s="118" t="s">
        <v>0</v>
      </c>
      <c r="M33" s="64" t="s">
        <v>0</v>
      </c>
      <c r="N33" s="122" t="s">
        <v>0</v>
      </c>
    </row>
    <row r="34" spans="1:14" s="27" customFormat="1" ht="15" customHeight="1" x14ac:dyDescent="0.2">
      <c r="A34" s="148"/>
      <c r="B34" s="8"/>
      <c r="C34" s="8"/>
      <c r="D34" s="9"/>
      <c r="E34" s="8"/>
      <c r="F34" s="9"/>
      <c r="G34" s="8"/>
      <c r="H34" s="9"/>
      <c r="I34" s="8"/>
      <c r="J34" s="9"/>
      <c r="K34" s="8"/>
      <c r="L34" s="9"/>
      <c r="M34" s="8"/>
      <c r="N34" s="30"/>
    </row>
    <row r="35" spans="1:14" ht="20.100000000000001" customHeight="1" x14ac:dyDescent="0.2">
      <c r="A35" s="150"/>
      <c r="B35" s="14" t="s">
        <v>1</v>
      </c>
      <c r="C35" s="15">
        <v>0</v>
      </c>
      <c r="D35" s="16">
        <v>0</v>
      </c>
      <c r="E35" s="17">
        <v>0</v>
      </c>
      <c r="F35" s="18">
        <v>0</v>
      </c>
      <c r="G35" s="19">
        <v>0</v>
      </c>
      <c r="H35" s="18">
        <v>0</v>
      </c>
      <c r="I35" s="17">
        <v>0</v>
      </c>
      <c r="J35" s="18">
        <v>0</v>
      </c>
      <c r="K35" s="19">
        <v>0</v>
      </c>
      <c r="L35" s="18">
        <v>0</v>
      </c>
      <c r="M35" s="17">
        <v>0</v>
      </c>
      <c r="N35" s="20">
        <v>0</v>
      </c>
    </row>
    <row r="36" spans="1:14" s="9" customFormat="1" ht="11.25" customHeight="1" x14ac:dyDescent="0.2">
      <c r="A36" s="41"/>
      <c r="B36" s="59"/>
      <c r="C36" s="117"/>
      <c r="D36" s="132"/>
      <c r="E36" s="117"/>
      <c r="F36" s="132"/>
      <c r="G36" s="61"/>
      <c r="H36" s="132"/>
      <c r="I36" s="117"/>
      <c r="J36" s="132"/>
      <c r="K36" s="117"/>
      <c r="L36" s="132"/>
      <c r="M36" s="117"/>
      <c r="N36" s="132"/>
    </row>
    <row r="37" spans="1:14" ht="20.100000000000001" customHeight="1" x14ac:dyDescent="0.2">
      <c r="A37" s="13"/>
      <c r="B37" s="14" t="s">
        <v>29</v>
      </c>
      <c r="C37" s="17">
        <f>SUM(C38:C90)</f>
        <v>17</v>
      </c>
      <c r="D37" s="18">
        <f>SUM(D38:D90)</f>
        <v>17</v>
      </c>
      <c r="E37" s="17">
        <f t="shared" ref="E37:N37" si="1">SUM(E38:E90)</f>
        <v>26</v>
      </c>
      <c r="F37" s="18">
        <f>SUM(F38:F90)</f>
        <v>18</v>
      </c>
      <c r="G37" s="17">
        <f t="shared" si="1"/>
        <v>4</v>
      </c>
      <c r="H37" s="18">
        <f t="shared" si="1"/>
        <v>5</v>
      </c>
      <c r="I37" s="17">
        <f t="shared" si="1"/>
        <v>1</v>
      </c>
      <c r="J37" s="18">
        <f t="shared" si="1"/>
        <v>1</v>
      </c>
      <c r="K37" s="17">
        <f t="shared" si="1"/>
        <v>0</v>
      </c>
      <c r="L37" s="18">
        <f t="shared" si="1"/>
        <v>0</v>
      </c>
      <c r="M37" s="17">
        <f t="shared" si="1"/>
        <v>0</v>
      </c>
      <c r="N37" s="228">
        <f t="shared" si="1"/>
        <v>0</v>
      </c>
    </row>
    <row r="38" spans="1:14" ht="12.75" x14ac:dyDescent="0.2">
      <c r="A38" s="149"/>
      <c r="B38" s="204" t="s">
        <v>437</v>
      </c>
      <c r="C38" s="60">
        <v>1</v>
      </c>
      <c r="D38" s="127">
        <v>1</v>
      </c>
      <c r="E38" s="61">
        <v>1</v>
      </c>
      <c r="F38" s="127">
        <v>0</v>
      </c>
      <c r="G38" s="61" t="s">
        <v>0</v>
      </c>
      <c r="H38" s="127" t="s">
        <v>0</v>
      </c>
      <c r="I38" s="61" t="s">
        <v>0</v>
      </c>
      <c r="J38" s="127" t="s">
        <v>0</v>
      </c>
      <c r="K38" s="61" t="s">
        <v>0</v>
      </c>
      <c r="L38" s="127" t="s">
        <v>0</v>
      </c>
      <c r="M38" s="61"/>
      <c r="N38" s="120"/>
    </row>
    <row r="39" spans="1:14" ht="13.15" customHeight="1" x14ac:dyDescent="0.2">
      <c r="A39" s="136"/>
      <c r="B39" s="131" t="s">
        <v>508</v>
      </c>
      <c r="C39" s="60"/>
      <c r="D39" s="128"/>
      <c r="E39" s="216"/>
      <c r="F39" s="128" t="s">
        <v>465</v>
      </c>
      <c r="G39" s="61"/>
      <c r="H39" s="128"/>
      <c r="I39" s="61"/>
      <c r="J39" s="128"/>
      <c r="K39" s="61"/>
      <c r="L39" s="128"/>
      <c r="M39" s="61"/>
      <c r="N39" s="123"/>
    </row>
    <row r="40" spans="1:14" ht="13.15" customHeight="1" x14ac:dyDescent="0.2">
      <c r="A40" s="136"/>
      <c r="B40" s="131" t="s">
        <v>239</v>
      </c>
      <c r="C40" s="60" t="s">
        <v>158</v>
      </c>
      <c r="D40" s="128" t="s">
        <v>158</v>
      </c>
      <c r="E40" s="216"/>
      <c r="F40" s="128"/>
      <c r="G40" s="61"/>
      <c r="H40" s="128"/>
      <c r="I40" s="61"/>
      <c r="J40" s="128"/>
      <c r="K40" s="61"/>
      <c r="L40" s="128"/>
      <c r="M40" s="61"/>
      <c r="N40" s="123"/>
    </row>
    <row r="41" spans="1:14" ht="13.15" customHeight="1" x14ac:dyDescent="0.2">
      <c r="A41" s="140"/>
      <c r="B41" s="130" t="s">
        <v>593</v>
      </c>
      <c r="C41" s="63"/>
      <c r="D41" s="118"/>
      <c r="E41" s="64" t="s">
        <v>158</v>
      </c>
      <c r="F41" s="118"/>
      <c r="G41" s="64"/>
      <c r="H41" s="118"/>
      <c r="I41" s="64"/>
      <c r="J41" s="118"/>
      <c r="K41" s="64"/>
      <c r="L41" s="118"/>
      <c r="M41" s="64"/>
      <c r="N41" s="122"/>
    </row>
    <row r="42" spans="1:14" ht="12.75" x14ac:dyDescent="0.2">
      <c r="A42" s="149"/>
      <c r="B42" s="177" t="s">
        <v>369</v>
      </c>
      <c r="C42" s="60">
        <v>1</v>
      </c>
      <c r="D42" s="127">
        <v>1</v>
      </c>
      <c r="E42" s="61">
        <v>3</v>
      </c>
      <c r="F42" s="127">
        <v>2</v>
      </c>
      <c r="G42" s="61" t="s">
        <v>0</v>
      </c>
      <c r="H42" s="127" t="s">
        <v>0</v>
      </c>
      <c r="I42" s="61" t="s">
        <v>0</v>
      </c>
      <c r="J42" s="127" t="s">
        <v>0</v>
      </c>
      <c r="K42" s="61" t="s">
        <v>0</v>
      </c>
      <c r="L42" s="127" t="s">
        <v>0</v>
      </c>
      <c r="M42" s="61" t="s">
        <v>0</v>
      </c>
      <c r="N42" s="120" t="s">
        <v>0</v>
      </c>
    </row>
    <row r="43" spans="1:14" ht="10.5" customHeight="1" x14ac:dyDescent="0.2">
      <c r="A43" s="136"/>
      <c r="B43" s="131" t="s">
        <v>240</v>
      </c>
      <c r="C43" s="60" t="s">
        <v>158</v>
      </c>
      <c r="D43" s="128" t="s">
        <v>158</v>
      </c>
      <c r="E43" s="61" t="s">
        <v>158</v>
      </c>
      <c r="F43" s="128" t="s">
        <v>159</v>
      </c>
      <c r="G43" s="61"/>
      <c r="H43" s="128"/>
      <c r="I43" s="61"/>
      <c r="J43" s="128"/>
      <c r="K43" s="61"/>
      <c r="L43" s="128"/>
      <c r="M43" s="61"/>
      <c r="N43" s="123"/>
    </row>
    <row r="44" spans="1:14" ht="10.5" customHeight="1" x14ac:dyDescent="0.2">
      <c r="A44" s="136"/>
      <c r="B44" s="131" t="s">
        <v>389</v>
      </c>
      <c r="C44" s="60"/>
      <c r="D44" s="128"/>
      <c r="E44" s="61" t="s">
        <v>158</v>
      </c>
      <c r="F44" s="128"/>
      <c r="G44" s="61"/>
      <c r="H44" s="128"/>
      <c r="I44" s="61"/>
      <c r="J44" s="128"/>
      <c r="K44" s="61"/>
      <c r="L44" s="128"/>
      <c r="M44" s="61"/>
      <c r="N44" s="123"/>
    </row>
    <row r="45" spans="1:14" ht="10.5" customHeight="1" x14ac:dyDescent="0.2">
      <c r="A45" s="140"/>
      <c r="B45" s="130" t="s">
        <v>302</v>
      </c>
      <c r="C45" s="63"/>
      <c r="D45" s="118"/>
      <c r="E45" s="64" t="s">
        <v>158</v>
      </c>
      <c r="F45" s="118"/>
      <c r="G45" s="64"/>
      <c r="H45" s="118"/>
      <c r="I45" s="64"/>
      <c r="J45" s="118"/>
      <c r="K45" s="64"/>
      <c r="L45" s="118"/>
      <c r="M45" s="64"/>
      <c r="N45" s="122"/>
    </row>
    <row r="46" spans="1:14" ht="15" customHeight="1" x14ac:dyDescent="0.2">
      <c r="A46" s="149"/>
      <c r="B46" s="177" t="s">
        <v>55</v>
      </c>
      <c r="C46" s="60">
        <v>1</v>
      </c>
      <c r="D46" s="127">
        <v>1</v>
      </c>
      <c r="E46" s="61">
        <v>1</v>
      </c>
      <c r="F46" s="127">
        <v>1</v>
      </c>
      <c r="G46" s="61" t="s">
        <v>0</v>
      </c>
      <c r="H46" s="127" t="s">
        <v>0</v>
      </c>
      <c r="I46" s="61" t="s">
        <v>0</v>
      </c>
      <c r="J46" s="127" t="s">
        <v>0</v>
      </c>
      <c r="K46" s="61" t="s">
        <v>0</v>
      </c>
      <c r="L46" s="127" t="s">
        <v>0</v>
      </c>
      <c r="M46" s="61" t="s">
        <v>0</v>
      </c>
      <c r="N46" s="120" t="s">
        <v>0</v>
      </c>
    </row>
    <row r="47" spans="1:14" ht="10.15" customHeight="1" x14ac:dyDescent="0.2">
      <c r="A47" s="136"/>
      <c r="B47" s="130" t="s">
        <v>241</v>
      </c>
      <c r="C47" s="63" t="s">
        <v>158</v>
      </c>
      <c r="D47" s="118" t="s">
        <v>158</v>
      </c>
      <c r="E47" s="64" t="s">
        <v>158</v>
      </c>
      <c r="F47" s="118" t="s">
        <v>158</v>
      </c>
      <c r="G47" s="64"/>
      <c r="H47" s="118"/>
      <c r="I47" s="64"/>
      <c r="J47" s="118"/>
      <c r="K47" s="64"/>
      <c r="L47" s="118"/>
      <c r="M47" s="64"/>
      <c r="N47" s="122"/>
    </row>
    <row r="48" spans="1:14" ht="15" customHeight="1" x14ac:dyDescent="0.2">
      <c r="A48" s="149"/>
      <c r="B48" s="177" t="s">
        <v>56</v>
      </c>
      <c r="C48" s="60">
        <v>1</v>
      </c>
      <c r="D48" s="127">
        <v>1</v>
      </c>
      <c r="E48" s="61">
        <v>1</v>
      </c>
      <c r="F48" s="127">
        <v>0</v>
      </c>
      <c r="G48" s="61" t="s">
        <v>0</v>
      </c>
      <c r="H48" s="127" t="s">
        <v>0</v>
      </c>
      <c r="I48" s="61" t="s">
        <v>0</v>
      </c>
      <c r="J48" s="127" t="s">
        <v>0</v>
      </c>
      <c r="K48" s="61" t="s">
        <v>0</v>
      </c>
      <c r="L48" s="127" t="s">
        <v>0</v>
      </c>
      <c r="M48" s="61" t="s">
        <v>0</v>
      </c>
      <c r="N48" s="120" t="s">
        <v>0</v>
      </c>
    </row>
    <row r="49" spans="1:14" ht="10.5" customHeight="1" x14ac:dyDescent="0.2">
      <c r="A49" s="136"/>
      <c r="B49" s="130" t="s">
        <v>242</v>
      </c>
      <c r="C49" s="63" t="s">
        <v>158</v>
      </c>
      <c r="D49" s="118" t="s">
        <v>158</v>
      </c>
      <c r="E49" s="64" t="s">
        <v>158</v>
      </c>
      <c r="F49" s="118"/>
      <c r="G49" s="64"/>
      <c r="H49" s="118"/>
      <c r="I49" s="64"/>
      <c r="J49" s="118"/>
      <c r="K49" s="64"/>
      <c r="L49" s="118"/>
      <c r="M49" s="64"/>
      <c r="N49" s="122"/>
    </row>
    <row r="50" spans="1:14" ht="12.75" x14ac:dyDescent="0.2">
      <c r="A50" s="149"/>
      <c r="B50" s="177" t="s">
        <v>390</v>
      </c>
      <c r="C50" s="60" t="s">
        <v>0</v>
      </c>
      <c r="D50" s="128" t="s">
        <v>0</v>
      </c>
      <c r="E50" s="61">
        <v>1</v>
      </c>
      <c r="F50" s="128">
        <v>0</v>
      </c>
      <c r="G50" s="61"/>
      <c r="H50" s="128"/>
      <c r="I50" s="61"/>
      <c r="J50" s="128"/>
      <c r="K50" s="61"/>
      <c r="L50" s="128"/>
      <c r="M50" s="61"/>
      <c r="N50" s="123"/>
    </row>
    <row r="51" spans="1:14" ht="11.65" customHeight="1" x14ac:dyDescent="0.2">
      <c r="A51" s="136"/>
      <c r="B51" s="198" t="s">
        <v>391</v>
      </c>
      <c r="C51" s="63"/>
      <c r="D51" s="118"/>
      <c r="E51" s="64" t="s">
        <v>158</v>
      </c>
      <c r="F51" s="118"/>
      <c r="G51" s="64"/>
      <c r="H51" s="118"/>
      <c r="I51" s="64"/>
      <c r="J51" s="118"/>
      <c r="K51" s="64"/>
      <c r="L51" s="118"/>
      <c r="M51" s="64"/>
      <c r="N51" s="122"/>
    </row>
    <row r="52" spans="1:14" s="7" customFormat="1" ht="15" customHeight="1" x14ac:dyDescent="0.2">
      <c r="A52" s="149"/>
      <c r="B52" s="212" t="s">
        <v>504</v>
      </c>
      <c r="C52" s="60" t="s">
        <v>0</v>
      </c>
      <c r="D52" s="127" t="s">
        <v>0</v>
      </c>
      <c r="E52" s="61" t="s">
        <v>0</v>
      </c>
      <c r="F52" s="128" t="s">
        <v>0</v>
      </c>
      <c r="G52" s="61" t="s">
        <v>0</v>
      </c>
      <c r="H52" s="128" t="s">
        <v>0</v>
      </c>
      <c r="I52" s="61" t="s">
        <v>0</v>
      </c>
      <c r="J52" s="128" t="s">
        <v>0</v>
      </c>
      <c r="K52" s="61" t="s">
        <v>0</v>
      </c>
      <c r="L52" s="128" t="s">
        <v>0</v>
      </c>
      <c r="M52" s="61" t="s">
        <v>0</v>
      </c>
      <c r="N52" s="123" t="s">
        <v>0</v>
      </c>
    </row>
    <row r="53" spans="1:14" s="7" customFormat="1" ht="10.5" customHeight="1" x14ac:dyDescent="0.2">
      <c r="A53" s="136"/>
      <c r="B53" s="130" t="s">
        <v>577</v>
      </c>
      <c r="C53" s="63">
        <v>0</v>
      </c>
      <c r="D53" s="128">
        <v>1</v>
      </c>
      <c r="E53" s="64">
        <v>0</v>
      </c>
      <c r="F53" s="118">
        <v>1</v>
      </c>
      <c r="G53" s="64"/>
      <c r="H53" s="118"/>
      <c r="I53" s="64"/>
      <c r="J53" s="118"/>
      <c r="K53" s="64"/>
      <c r="L53" s="118"/>
      <c r="M53" s="64"/>
      <c r="N53" s="122"/>
    </row>
    <row r="54" spans="1:14" s="7" customFormat="1" ht="15" customHeight="1" x14ac:dyDescent="0.2">
      <c r="A54" s="149"/>
      <c r="B54" s="177" t="s">
        <v>370</v>
      </c>
      <c r="C54" s="60">
        <v>2</v>
      </c>
      <c r="D54" s="127">
        <v>1</v>
      </c>
      <c r="E54" s="61">
        <v>2</v>
      </c>
      <c r="F54" s="127">
        <v>1</v>
      </c>
      <c r="G54" s="61" t="s">
        <v>0</v>
      </c>
      <c r="H54" s="127" t="s">
        <v>0</v>
      </c>
      <c r="I54" s="61" t="s">
        <v>0</v>
      </c>
      <c r="J54" s="127" t="s">
        <v>0</v>
      </c>
      <c r="K54" s="61" t="s">
        <v>0</v>
      </c>
      <c r="L54" s="127" t="s">
        <v>0</v>
      </c>
      <c r="M54" s="61" t="s">
        <v>0</v>
      </c>
      <c r="N54" s="120" t="s">
        <v>0</v>
      </c>
    </row>
    <row r="55" spans="1:14" s="7" customFormat="1" ht="12" customHeight="1" x14ac:dyDescent="0.2">
      <c r="A55" s="136"/>
      <c r="B55" s="131" t="s">
        <v>303</v>
      </c>
      <c r="C55" s="60" t="s">
        <v>158</v>
      </c>
      <c r="D55" s="128"/>
      <c r="E55" s="61"/>
      <c r="F55" s="128"/>
      <c r="G55" s="61"/>
      <c r="H55" s="128"/>
      <c r="I55" s="61"/>
      <c r="J55" s="128"/>
      <c r="K55" s="61"/>
      <c r="L55" s="128"/>
      <c r="M55" s="61"/>
      <c r="N55" s="123"/>
    </row>
    <row r="56" spans="1:14" s="7" customFormat="1" ht="14.25" customHeight="1" x14ac:dyDescent="0.2">
      <c r="A56" s="136"/>
      <c r="B56" s="131" t="s">
        <v>243</v>
      </c>
      <c r="C56" s="60" t="s">
        <v>158</v>
      </c>
      <c r="D56" s="128" t="s">
        <v>158</v>
      </c>
      <c r="E56" s="61" t="s">
        <v>158</v>
      </c>
      <c r="F56" s="128" t="s">
        <v>158</v>
      </c>
      <c r="G56" s="61"/>
      <c r="H56" s="128"/>
      <c r="I56" s="61"/>
      <c r="J56" s="128"/>
      <c r="K56" s="61"/>
      <c r="L56" s="128"/>
      <c r="M56" s="61"/>
      <c r="N56" s="123"/>
    </row>
    <row r="57" spans="1:14" s="7" customFormat="1" ht="21.75" customHeight="1" x14ac:dyDescent="0.2">
      <c r="A57" s="136"/>
      <c r="B57" s="198" t="s">
        <v>392</v>
      </c>
      <c r="C57" s="63"/>
      <c r="D57" s="118"/>
      <c r="E57" s="64" t="s">
        <v>158</v>
      </c>
      <c r="F57" s="118"/>
      <c r="G57" s="64"/>
      <c r="H57" s="118"/>
      <c r="I57" s="64"/>
      <c r="J57" s="118"/>
      <c r="K57" s="64"/>
      <c r="L57" s="118"/>
      <c r="M57" s="64"/>
      <c r="N57" s="122"/>
    </row>
    <row r="58" spans="1:14" s="7" customFormat="1" ht="15" customHeight="1" x14ac:dyDescent="0.2">
      <c r="A58" s="149"/>
      <c r="B58" s="177" t="s">
        <v>505</v>
      </c>
      <c r="C58" s="60" t="s">
        <v>0</v>
      </c>
      <c r="D58" s="127" t="s">
        <v>0</v>
      </c>
      <c r="E58" s="61">
        <v>1</v>
      </c>
      <c r="F58" s="127">
        <v>1</v>
      </c>
      <c r="G58" s="61">
        <v>0</v>
      </c>
      <c r="H58" s="127">
        <v>1</v>
      </c>
      <c r="I58" s="61" t="s">
        <v>0</v>
      </c>
      <c r="J58" s="127" t="s">
        <v>0</v>
      </c>
      <c r="K58" s="61" t="s">
        <v>0</v>
      </c>
      <c r="L58" s="127" t="s">
        <v>0</v>
      </c>
      <c r="M58" s="61" t="s">
        <v>0</v>
      </c>
      <c r="N58" s="120" t="s">
        <v>0</v>
      </c>
    </row>
    <row r="59" spans="1:14" s="7" customFormat="1" ht="11.1" customHeight="1" x14ac:dyDescent="0.2">
      <c r="A59" s="136"/>
      <c r="B59" s="131" t="s">
        <v>585</v>
      </c>
      <c r="C59" s="60"/>
      <c r="D59" s="128"/>
      <c r="E59" s="61" t="s">
        <v>158</v>
      </c>
      <c r="F59" s="128"/>
      <c r="G59" s="61"/>
      <c r="H59" s="128"/>
      <c r="I59" s="61"/>
      <c r="J59" s="128"/>
      <c r="K59" s="61"/>
      <c r="L59" s="128"/>
      <c r="M59" s="61"/>
      <c r="N59" s="123"/>
    </row>
    <row r="60" spans="1:14" s="7" customFormat="1" ht="11.1" customHeight="1" x14ac:dyDescent="0.2">
      <c r="A60" s="136"/>
      <c r="B60" s="227" t="s">
        <v>510</v>
      </c>
      <c r="C60" s="60"/>
      <c r="D60" s="128"/>
      <c r="E60" s="61"/>
      <c r="F60" s="128" t="s">
        <v>158</v>
      </c>
      <c r="G60" s="61"/>
      <c r="H60" s="128"/>
      <c r="I60" s="61"/>
      <c r="J60" s="128"/>
      <c r="K60" s="61"/>
      <c r="L60" s="128"/>
      <c r="M60" s="61"/>
      <c r="N60" s="123"/>
    </row>
    <row r="61" spans="1:14" s="7" customFormat="1" ht="11.1" customHeight="1" x14ac:dyDescent="0.2">
      <c r="A61" s="136"/>
      <c r="B61" s="130" t="s">
        <v>511</v>
      </c>
      <c r="C61" s="63"/>
      <c r="D61" s="118"/>
      <c r="E61" s="64"/>
      <c r="F61" s="118"/>
      <c r="G61" s="64"/>
      <c r="H61" s="118" t="s">
        <v>158</v>
      </c>
      <c r="I61" s="64"/>
      <c r="J61" s="118"/>
      <c r="K61" s="64"/>
      <c r="L61" s="118"/>
      <c r="M61" s="64"/>
      <c r="N61" s="122"/>
    </row>
    <row r="62" spans="1:14" s="7" customFormat="1" ht="15" customHeight="1" x14ac:dyDescent="0.2">
      <c r="A62" s="149"/>
      <c r="B62" s="177" t="s">
        <v>371</v>
      </c>
      <c r="C62" s="60">
        <v>2</v>
      </c>
      <c r="D62" s="127">
        <v>1</v>
      </c>
      <c r="E62" s="61">
        <v>3</v>
      </c>
      <c r="F62" s="127">
        <v>1</v>
      </c>
      <c r="G62" s="61">
        <v>1</v>
      </c>
      <c r="H62" s="127">
        <v>1</v>
      </c>
      <c r="I62" s="61" t="s">
        <v>0</v>
      </c>
      <c r="J62" s="127" t="s">
        <v>0</v>
      </c>
      <c r="K62" s="61" t="s">
        <v>0</v>
      </c>
      <c r="L62" s="127" t="s">
        <v>0</v>
      </c>
      <c r="M62" s="61" t="s">
        <v>0</v>
      </c>
      <c r="N62" s="120" t="s">
        <v>0</v>
      </c>
    </row>
    <row r="63" spans="1:14" s="7" customFormat="1" ht="10.5" customHeight="1" x14ac:dyDescent="0.2">
      <c r="A63" s="136"/>
      <c r="B63" s="131" t="s">
        <v>244</v>
      </c>
      <c r="C63" s="60" t="s">
        <v>158</v>
      </c>
      <c r="D63" s="128" t="s">
        <v>158</v>
      </c>
      <c r="E63" s="61" t="s">
        <v>158</v>
      </c>
      <c r="F63" s="128" t="s">
        <v>158</v>
      </c>
      <c r="G63" s="61" t="s">
        <v>158</v>
      </c>
      <c r="H63" s="128" t="s">
        <v>158</v>
      </c>
      <c r="I63" s="61"/>
      <c r="J63" s="128"/>
      <c r="K63" s="61"/>
      <c r="L63" s="128"/>
      <c r="M63" s="61"/>
      <c r="N63" s="123"/>
    </row>
    <row r="64" spans="1:14" s="7" customFormat="1" ht="10.5" customHeight="1" x14ac:dyDescent="0.2">
      <c r="A64" s="136"/>
      <c r="B64" s="131" t="s">
        <v>304</v>
      </c>
      <c r="C64" s="60" t="s">
        <v>158</v>
      </c>
      <c r="D64" s="128"/>
      <c r="E64" s="61" t="s">
        <v>158</v>
      </c>
      <c r="F64" s="128"/>
      <c r="G64" s="61"/>
      <c r="H64" s="128"/>
      <c r="I64" s="61"/>
      <c r="J64" s="128"/>
      <c r="K64" s="61"/>
      <c r="L64" s="128"/>
      <c r="M64" s="61"/>
      <c r="N64" s="123"/>
    </row>
    <row r="65" spans="1:14" s="7" customFormat="1" ht="10.5" customHeight="1" x14ac:dyDescent="0.2">
      <c r="A65" s="140"/>
      <c r="B65" s="130" t="s">
        <v>305</v>
      </c>
      <c r="C65" s="63"/>
      <c r="D65" s="118"/>
      <c r="E65" s="64" t="s">
        <v>158</v>
      </c>
      <c r="F65" s="118"/>
      <c r="G65" s="64"/>
      <c r="H65" s="118"/>
      <c r="I65" s="64"/>
      <c r="J65" s="118"/>
      <c r="K65" s="64"/>
      <c r="L65" s="118"/>
      <c r="M65" s="64"/>
      <c r="N65" s="122"/>
    </row>
    <row r="66" spans="1:14" s="7" customFormat="1" ht="15.6" customHeight="1" x14ac:dyDescent="0.2">
      <c r="A66" s="149"/>
      <c r="B66" s="177" t="s">
        <v>284</v>
      </c>
      <c r="C66" s="60">
        <v>1</v>
      </c>
      <c r="D66" s="127">
        <v>1</v>
      </c>
      <c r="E66" s="61">
        <v>1</v>
      </c>
      <c r="F66" s="127">
        <v>0</v>
      </c>
      <c r="G66" s="61" t="s">
        <v>0</v>
      </c>
      <c r="H66" s="127" t="s">
        <v>0</v>
      </c>
      <c r="I66" s="61" t="s">
        <v>0</v>
      </c>
      <c r="J66" s="127" t="s">
        <v>0</v>
      </c>
      <c r="K66" s="61" t="s">
        <v>0</v>
      </c>
      <c r="L66" s="127" t="s">
        <v>0</v>
      </c>
      <c r="M66" s="61" t="s">
        <v>0</v>
      </c>
      <c r="N66" s="120" t="s">
        <v>0</v>
      </c>
    </row>
    <row r="67" spans="1:14" s="7" customFormat="1" ht="11.1" customHeight="1" x14ac:dyDescent="0.2">
      <c r="A67" s="136"/>
      <c r="B67" s="131" t="s">
        <v>245</v>
      </c>
      <c r="C67" s="60" t="s">
        <v>158</v>
      </c>
      <c r="D67" s="128" t="s">
        <v>158</v>
      </c>
      <c r="E67" s="61"/>
      <c r="F67" s="128"/>
      <c r="G67" s="61"/>
      <c r="H67" s="128"/>
      <c r="I67" s="61"/>
      <c r="J67" s="128"/>
      <c r="K67" s="61"/>
      <c r="L67" s="128"/>
      <c r="M67" s="61"/>
      <c r="N67" s="123"/>
    </row>
    <row r="68" spans="1:14" s="7" customFormat="1" ht="11.65" customHeight="1" x14ac:dyDescent="0.2">
      <c r="A68" s="136"/>
      <c r="B68" s="130" t="s">
        <v>393</v>
      </c>
      <c r="C68" s="63"/>
      <c r="D68" s="118"/>
      <c r="E68" s="64" t="s">
        <v>158</v>
      </c>
      <c r="F68" s="118"/>
      <c r="G68" s="64"/>
      <c r="H68" s="118"/>
      <c r="I68" s="64"/>
      <c r="J68" s="118"/>
      <c r="K68" s="64"/>
      <c r="L68" s="118"/>
      <c r="M68" s="64"/>
      <c r="N68" s="122"/>
    </row>
    <row r="69" spans="1:14" s="7" customFormat="1" ht="15" customHeight="1" x14ac:dyDescent="0.2">
      <c r="A69" s="149"/>
      <c r="B69" s="177" t="s">
        <v>57</v>
      </c>
      <c r="C69" s="60">
        <v>1</v>
      </c>
      <c r="D69" s="127">
        <v>1</v>
      </c>
      <c r="E69" s="61" t="s">
        <v>0</v>
      </c>
      <c r="F69" s="127" t="s">
        <v>0</v>
      </c>
      <c r="G69" s="61" t="s">
        <v>0</v>
      </c>
      <c r="H69" s="127" t="s">
        <v>0</v>
      </c>
      <c r="I69" s="61" t="s">
        <v>0</v>
      </c>
      <c r="J69" s="127" t="s">
        <v>0</v>
      </c>
      <c r="K69" s="61" t="s">
        <v>0</v>
      </c>
      <c r="L69" s="127" t="s">
        <v>0</v>
      </c>
      <c r="M69" s="61" t="s">
        <v>0</v>
      </c>
      <c r="N69" s="120" t="s">
        <v>0</v>
      </c>
    </row>
    <row r="70" spans="1:14" s="7" customFormat="1" ht="12.6" customHeight="1" x14ac:dyDescent="0.2">
      <c r="A70" s="136"/>
      <c r="B70" s="130" t="s">
        <v>246</v>
      </c>
      <c r="C70" s="63" t="s">
        <v>158</v>
      </c>
      <c r="D70" s="118" t="s">
        <v>158</v>
      </c>
      <c r="E70" s="64"/>
      <c r="F70" s="118"/>
      <c r="G70" s="64"/>
      <c r="H70" s="118"/>
      <c r="I70" s="64"/>
      <c r="J70" s="118"/>
      <c r="K70" s="64"/>
      <c r="L70" s="118"/>
      <c r="M70" s="64"/>
      <c r="N70" s="122"/>
    </row>
    <row r="71" spans="1:14" s="7" customFormat="1" ht="15" customHeight="1" x14ac:dyDescent="0.2">
      <c r="A71" s="149"/>
      <c r="B71" s="177" t="s">
        <v>58</v>
      </c>
      <c r="C71" s="60">
        <v>1</v>
      </c>
      <c r="D71" s="127">
        <v>1</v>
      </c>
      <c r="E71" s="61" t="s">
        <v>0</v>
      </c>
      <c r="F71" s="127" t="s">
        <v>0</v>
      </c>
      <c r="G71" s="61" t="s">
        <v>0</v>
      </c>
      <c r="H71" s="127" t="s">
        <v>0</v>
      </c>
      <c r="I71" s="61" t="s">
        <v>0</v>
      </c>
      <c r="J71" s="127" t="s">
        <v>0</v>
      </c>
      <c r="K71" s="61" t="s">
        <v>0</v>
      </c>
      <c r="L71" s="127" t="s">
        <v>0</v>
      </c>
      <c r="M71" s="61" t="s">
        <v>0</v>
      </c>
      <c r="N71" s="120" t="s">
        <v>0</v>
      </c>
    </row>
    <row r="72" spans="1:14" s="7" customFormat="1" ht="12.75" x14ac:dyDescent="0.2">
      <c r="A72" s="136"/>
      <c r="B72" s="130" t="s">
        <v>247</v>
      </c>
      <c r="C72" s="63" t="s">
        <v>158</v>
      </c>
      <c r="D72" s="118" t="s">
        <v>158</v>
      </c>
      <c r="E72" s="64"/>
      <c r="F72" s="118"/>
      <c r="G72" s="64"/>
      <c r="H72" s="118"/>
      <c r="I72" s="64"/>
      <c r="J72" s="118"/>
      <c r="K72" s="64"/>
      <c r="L72" s="118"/>
      <c r="M72" s="64"/>
      <c r="N72" s="122"/>
    </row>
    <row r="73" spans="1:14" s="7" customFormat="1" ht="15" customHeight="1" x14ac:dyDescent="0.2">
      <c r="A73" s="149"/>
      <c r="B73" s="177" t="s">
        <v>372</v>
      </c>
      <c r="C73" s="60">
        <v>2</v>
      </c>
      <c r="D73" s="127">
        <v>2</v>
      </c>
      <c r="E73" s="61">
        <v>5</v>
      </c>
      <c r="F73" s="127">
        <v>4</v>
      </c>
      <c r="G73" s="61">
        <v>1</v>
      </c>
      <c r="H73" s="127">
        <v>1</v>
      </c>
      <c r="I73" s="61" t="s">
        <v>0</v>
      </c>
      <c r="J73" s="127" t="s">
        <v>0</v>
      </c>
      <c r="K73" s="61" t="s">
        <v>0</v>
      </c>
      <c r="L73" s="127" t="s">
        <v>0</v>
      </c>
      <c r="M73" s="61" t="s">
        <v>0</v>
      </c>
      <c r="N73" s="120" t="s">
        <v>0</v>
      </c>
    </row>
    <row r="74" spans="1:14" s="7" customFormat="1" ht="10.15" customHeight="1" x14ac:dyDescent="0.2">
      <c r="A74" s="136"/>
      <c r="B74" s="131" t="s">
        <v>248</v>
      </c>
      <c r="C74" s="60" t="s">
        <v>158</v>
      </c>
      <c r="D74" s="128" t="s">
        <v>158</v>
      </c>
      <c r="E74" s="61" t="s">
        <v>158</v>
      </c>
      <c r="F74" s="128" t="s">
        <v>158</v>
      </c>
      <c r="G74" s="61"/>
      <c r="H74" s="128"/>
      <c r="I74" s="61"/>
      <c r="J74" s="128"/>
      <c r="K74" s="61"/>
      <c r="L74" s="128"/>
      <c r="M74" s="61"/>
      <c r="N74" s="123"/>
    </row>
    <row r="75" spans="1:14" s="7" customFormat="1" ht="10.15" customHeight="1" x14ac:dyDescent="0.2">
      <c r="A75" s="136"/>
      <c r="B75" s="131" t="s">
        <v>249</v>
      </c>
      <c r="C75" s="60" t="s">
        <v>158</v>
      </c>
      <c r="D75" s="128" t="s">
        <v>158</v>
      </c>
      <c r="E75" s="61" t="s">
        <v>334</v>
      </c>
      <c r="F75" s="128" t="s">
        <v>334</v>
      </c>
      <c r="G75" s="61" t="s">
        <v>158</v>
      </c>
      <c r="H75" s="128" t="s">
        <v>158</v>
      </c>
      <c r="I75" s="61"/>
      <c r="J75" s="128"/>
      <c r="K75" s="61"/>
      <c r="L75" s="128"/>
      <c r="M75" s="61"/>
      <c r="N75" s="123"/>
    </row>
    <row r="76" spans="1:14" s="7" customFormat="1" ht="10.15" customHeight="1" x14ac:dyDescent="0.2">
      <c r="A76" s="136"/>
      <c r="B76" s="130" t="s">
        <v>394</v>
      </c>
      <c r="C76" s="63"/>
      <c r="D76" s="118"/>
      <c r="E76" s="64" t="s">
        <v>158</v>
      </c>
      <c r="F76" s="118"/>
      <c r="G76" s="64"/>
      <c r="H76" s="118"/>
      <c r="I76" s="64"/>
      <c r="J76" s="118"/>
      <c r="K76" s="64"/>
      <c r="L76" s="118"/>
      <c r="M76" s="64"/>
      <c r="N76" s="122"/>
    </row>
    <row r="77" spans="1:14" s="7" customFormat="1" ht="15" customHeight="1" x14ac:dyDescent="0.2">
      <c r="A77" s="149"/>
      <c r="B77" s="177" t="s">
        <v>59</v>
      </c>
      <c r="C77" s="60">
        <v>1</v>
      </c>
      <c r="D77" s="127">
        <v>1</v>
      </c>
      <c r="E77" s="61">
        <v>1</v>
      </c>
      <c r="F77" s="127">
        <v>1</v>
      </c>
      <c r="G77" s="61">
        <v>1</v>
      </c>
      <c r="H77" s="127">
        <v>1</v>
      </c>
      <c r="I77" s="61" t="s">
        <v>0</v>
      </c>
      <c r="J77" s="127" t="s">
        <v>0</v>
      </c>
      <c r="K77" s="61" t="s">
        <v>0</v>
      </c>
      <c r="L77" s="127" t="s">
        <v>0</v>
      </c>
      <c r="M77" s="61" t="s">
        <v>0</v>
      </c>
      <c r="N77" s="120" t="s">
        <v>0</v>
      </c>
    </row>
    <row r="78" spans="1:14" s="7" customFormat="1" ht="12.75" x14ac:dyDescent="0.2">
      <c r="A78" s="136"/>
      <c r="B78" s="130" t="s">
        <v>250</v>
      </c>
      <c r="C78" s="63" t="s">
        <v>158</v>
      </c>
      <c r="D78" s="118" t="s">
        <v>158</v>
      </c>
      <c r="E78" s="64" t="s">
        <v>158</v>
      </c>
      <c r="F78" s="118" t="s">
        <v>158</v>
      </c>
      <c r="G78" s="64" t="s">
        <v>158</v>
      </c>
      <c r="H78" s="118" t="s">
        <v>158</v>
      </c>
      <c r="I78" s="64"/>
      <c r="J78" s="118"/>
      <c r="K78" s="64"/>
      <c r="L78" s="118"/>
      <c r="M78" s="64"/>
      <c r="N78" s="122"/>
    </row>
    <row r="79" spans="1:14" s="7" customFormat="1" ht="15" customHeight="1" x14ac:dyDescent="0.2">
      <c r="A79" s="149"/>
      <c r="B79" s="177" t="s">
        <v>60</v>
      </c>
      <c r="C79" s="60">
        <v>1</v>
      </c>
      <c r="D79" s="127">
        <v>1</v>
      </c>
      <c r="E79" s="61">
        <v>1</v>
      </c>
      <c r="F79" s="127">
        <v>1</v>
      </c>
      <c r="G79" s="61" t="s">
        <v>0</v>
      </c>
      <c r="H79" s="127" t="s">
        <v>0</v>
      </c>
      <c r="I79" s="61" t="s">
        <v>0</v>
      </c>
      <c r="J79" s="127" t="s">
        <v>0</v>
      </c>
      <c r="K79" s="61" t="s">
        <v>0</v>
      </c>
      <c r="L79" s="127" t="s">
        <v>0</v>
      </c>
      <c r="M79" s="61" t="s">
        <v>0</v>
      </c>
      <c r="N79" s="120" t="s">
        <v>0</v>
      </c>
    </row>
    <row r="80" spans="1:14" s="7" customFormat="1" ht="12.75" x14ac:dyDescent="0.2">
      <c r="A80" s="136"/>
      <c r="B80" s="130" t="s">
        <v>251</v>
      </c>
      <c r="C80" s="63" t="s">
        <v>158</v>
      </c>
      <c r="D80" s="118" t="s">
        <v>158</v>
      </c>
      <c r="E80" s="64" t="s">
        <v>158</v>
      </c>
      <c r="F80" s="118" t="s">
        <v>158</v>
      </c>
      <c r="G80" s="64"/>
      <c r="H80" s="118"/>
      <c r="I80" s="64"/>
      <c r="J80" s="118"/>
      <c r="K80" s="64"/>
      <c r="L80" s="118"/>
      <c r="M80" s="64"/>
      <c r="N80" s="122"/>
    </row>
    <row r="81" spans="1:14" s="7" customFormat="1" ht="15" customHeight="1" x14ac:dyDescent="0.2">
      <c r="A81" s="149"/>
      <c r="B81" s="177" t="s">
        <v>506</v>
      </c>
      <c r="C81" s="60">
        <v>1</v>
      </c>
      <c r="D81" s="127">
        <v>1</v>
      </c>
      <c r="E81" s="61">
        <v>1</v>
      </c>
      <c r="F81" s="127">
        <v>1</v>
      </c>
      <c r="G81" s="61">
        <v>1</v>
      </c>
      <c r="H81" s="127">
        <v>1</v>
      </c>
      <c r="I81" s="61" t="s">
        <v>0</v>
      </c>
      <c r="J81" s="127" t="s">
        <v>0</v>
      </c>
      <c r="K81" s="61" t="s">
        <v>0</v>
      </c>
      <c r="L81" s="127" t="s">
        <v>0</v>
      </c>
      <c r="M81" s="61" t="s">
        <v>0</v>
      </c>
      <c r="N81" s="120" t="s">
        <v>0</v>
      </c>
    </row>
    <row r="82" spans="1:14" s="7" customFormat="1" ht="10.5" customHeight="1" x14ac:dyDescent="0.2">
      <c r="A82" s="136"/>
      <c r="B82" s="131" t="s">
        <v>252</v>
      </c>
      <c r="C82" s="60" t="s">
        <v>158</v>
      </c>
      <c r="D82" s="128" t="s">
        <v>158</v>
      </c>
      <c r="E82" s="61" t="s">
        <v>158</v>
      </c>
      <c r="F82" s="128" t="s">
        <v>158</v>
      </c>
      <c r="G82" s="61" t="s">
        <v>158</v>
      </c>
      <c r="H82" s="128" t="s">
        <v>158</v>
      </c>
      <c r="I82" s="61"/>
      <c r="J82" s="128"/>
      <c r="K82" s="61"/>
      <c r="L82" s="128"/>
      <c r="M82" s="61"/>
      <c r="N82" s="123"/>
    </row>
    <row r="83" spans="1:14" s="7" customFormat="1" ht="14.25" x14ac:dyDescent="0.2">
      <c r="A83" s="140"/>
      <c r="B83" s="130" t="s">
        <v>512</v>
      </c>
      <c r="C83" s="226"/>
      <c r="D83" s="118" t="s">
        <v>509</v>
      </c>
      <c r="E83" s="64"/>
      <c r="F83" s="118"/>
      <c r="G83" s="64"/>
      <c r="H83" s="118"/>
      <c r="I83" s="64"/>
      <c r="J83" s="118"/>
      <c r="K83" s="64"/>
      <c r="L83" s="118"/>
      <c r="M83" s="64"/>
      <c r="N83" s="122"/>
    </row>
    <row r="84" spans="1:14" s="7" customFormat="1" ht="15" customHeight="1" x14ac:dyDescent="0.2">
      <c r="A84" s="149"/>
      <c r="B84" s="177" t="s">
        <v>507</v>
      </c>
      <c r="C84" s="60">
        <v>1</v>
      </c>
      <c r="D84" s="127">
        <v>2</v>
      </c>
      <c r="E84" s="61">
        <v>3</v>
      </c>
      <c r="F84" s="127">
        <v>3</v>
      </c>
      <c r="G84" s="61" t="s">
        <v>0</v>
      </c>
      <c r="H84" s="127" t="s">
        <v>0</v>
      </c>
      <c r="I84" s="61">
        <v>1</v>
      </c>
      <c r="J84" s="127">
        <v>1</v>
      </c>
      <c r="K84" s="61" t="s">
        <v>0</v>
      </c>
      <c r="L84" s="127" t="s">
        <v>0</v>
      </c>
      <c r="M84" s="61" t="s">
        <v>0</v>
      </c>
      <c r="N84" s="120" t="s">
        <v>0</v>
      </c>
    </row>
    <row r="85" spans="1:14" s="7" customFormat="1" ht="12.6" customHeight="1" x14ac:dyDescent="0.2">
      <c r="A85" s="136"/>
      <c r="B85" s="131" t="s">
        <v>253</v>
      </c>
      <c r="C85" s="60" t="s">
        <v>158</v>
      </c>
      <c r="D85" s="128" t="s">
        <v>158</v>
      </c>
      <c r="E85" s="61" t="s">
        <v>159</v>
      </c>
      <c r="F85" s="128" t="s">
        <v>159</v>
      </c>
      <c r="G85" s="61"/>
      <c r="H85" s="128"/>
      <c r="I85" s="61"/>
      <c r="J85" s="128"/>
      <c r="K85" s="61"/>
      <c r="L85" s="128"/>
      <c r="M85" s="61"/>
      <c r="N85" s="123"/>
    </row>
    <row r="86" spans="1:14" s="7" customFormat="1" ht="12.6" customHeight="1" x14ac:dyDescent="0.2">
      <c r="A86" s="136"/>
      <c r="B86" s="131" t="s">
        <v>513</v>
      </c>
      <c r="C86" s="60"/>
      <c r="D86" s="128"/>
      <c r="E86" s="61"/>
      <c r="F86" s="128"/>
      <c r="G86" s="61"/>
      <c r="H86" s="128"/>
      <c r="I86" s="61" t="s">
        <v>158</v>
      </c>
      <c r="J86" s="128" t="s">
        <v>158</v>
      </c>
      <c r="K86" s="61"/>
      <c r="L86" s="128"/>
      <c r="M86" s="61"/>
      <c r="N86" s="123"/>
    </row>
    <row r="87" spans="1:14" s="7" customFormat="1" ht="12.6" customHeight="1" x14ac:dyDescent="0.2">
      <c r="A87" s="136"/>
      <c r="B87" s="250" t="s">
        <v>586</v>
      </c>
      <c r="C87" s="60"/>
      <c r="D87" s="128" t="s">
        <v>158</v>
      </c>
      <c r="E87" s="61"/>
      <c r="F87" s="128"/>
      <c r="G87" s="61"/>
      <c r="H87" s="128"/>
      <c r="I87" s="61"/>
      <c r="J87" s="128"/>
      <c r="K87" s="61"/>
      <c r="L87" s="128"/>
      <c r="M87" s="61"/>
      <c r="N87" s="123"/>
    </row>
    <row r="88" spans="1:14" s="7" customFormat="1" ht="12.6" customHeight="1" x14ac:dyDescent="0.2">
      <c r="A88" s="136"/>
      <c r="B88" s="250" t="s">
        <v>586</v>
      </c>
      <c r="C88" s="60"/>
      <c r="D88" s="128"/>
      <c r="E88" s="61"/>
      <c r="F88" s="128" t="s">
        <v>158</v>
      </c>
      <c r="G88" s="61"/>
      <c r="H88" s="128"/>
      <c r="I88" s="61"/>
      <c r="J88" s="128"/>
      <c r="K88" s="61"/>
      <c r="L88" s="128"/>
      <c r="M88" s="61"/>
      <c r="N88" s="123"/>
    </row>
    <row r="89" spans="1:14" s="7" customFormat="1" ht="11.25" customHeight="1" x14ac:dyDescent="0.2">
      <c r="A89" s="140"/>
      <c r="B89" s="130" t="s">
        <v>306</v>
      </c>
      <c r="C89" s="63"/>
      <c r="D89" s="118"/>
      <c r="E89" s="64" t="s">
        <v>158</v>
      </c>
      <c r="F89" s="118"/>
      <c r="G89" s="64"/>
      <c r="H89" s="118"/>
      <c r="I89" s="64"/>
      <c r="J89" s="118"/>
      <c r="K89" s="64"/>
      <c r="L89" s="118"/>
      <c r="M89" s="64"/>
      <c r="N89" s="122"/>
    </row>
    <row r="90" spans="1:14" s="7" customFormat="1" ht="14.25" customHeight="1" x14ac:dyDescent="0.2">
      <c r="A90" s="149"/>
      <c r="B90" s="177" t="s">
        <v>61</v>
      </c>
      <c r="C90" s="60" t="s">
        <v>0</v>
      </c>
      <c r="D90" s="127" t="s">
        <v>0</v>
      </c>
      <c r="E90" s="61">
        <v>1</v>
      </c>
      <c r="F90" s="127">
        <v>1</v>
      </c>
      <c r="G90" s="61" t="s">
        <v>0</v>
      </c>
      <c r="H90" s="127" t="s">
        <v>0</v>
      </c>
      <c r="I90" s="61" t="s">
        <v>0</v>
      </c>
      <c r="J90" s="127" t="s">
        <v>0</v>
      </c>
      <c r="K90" s="61" t="s">
        <v>0</v>
      </c>
      <c r="L90" s="127" t="s">
        <v>0</v>
      </c>
      <c r="M90" s="61" t="s">
        <v>0</v>
      </c>
      <c r="N90" s="120" t="s">
        <v>0</v>
      </c>
    </row>
    <row r="91" spans="1:14" s="7" customFormat="1" ht="12.75" x14ac:dyDescent="0.2">
      <c r="A91" s="136"/>
      <c r="B91" s="130" t="s">
        <v>254</v>
      </c>
      <c r="C91" s="63"/>
      <c r="D91" s="118"/>
      <c r="E91" s="64" t="s">
        <v>158</v>
      </c>
      <c r="F91" s="118" t="s">
        <v>158</v>
      </c>
      <c r="G91" s="64"/>
      <c r="H91" s="118"/>
      <c r="I91" s="64"/>
      <c r="J91" s="118"/>
      <c r="K91" s="64"/>
      <c r="L91" s="118"/>
      <c r="M91" s="64"/>
      <c r="N91" s="122"/>
    </row>
    <row r="92" spans="1:14" s="7" customFormat="1" ht="10.5" customHeight="1" x14ac:dyDescent="0.2">
      <c r="A92" s="148"/>
      <c r="B92" s="8"/>
      <c r="C92" s="8"/>
      <c r="D92" s="9"/>
      <c r="E92" s="8"/>
      <c r="F92" s="9"/>
      <c r="G92" s="8"/>
      <c r="H92" s="9"/>
      <c r="I92" s="8"/>
      <c r="J92" s="9"/>
      <c r="K92" s="8"/>
      <c r="L92" s="9"/>
      <c r="M92" s="8"/>
      <c r="N92" s="30"/>
    </row>
    <row r="93" spans="1:14" s="7" customFormat="1" ht="20.100000000000001" customHeight="1" thickBot="1" x14ac:dyDescent="0.25">
      <c r="A93" s="262"/>
      <c r="B93" s="263" t="s">
        <v>62</v>
      </c>
      <c r="C93" s="33">
        <f>C37+C35+C5</f>
        <v>41</v>
      </c>
      <c r="D93" s="81">
        <f t="shared" ref="D93:N93" si="2">D37+D35+D5</f>
        <v>41</v>
      </c>
      <c r="E93" s="82">
        <f t="shared" si="2"/>
        <v>38</v>
      </c>
      <c r="F93" s="81">
        <f t="shared" si="2"/>
        <v>31</v>
      </c>
      <c r="G93" s="82">
        <f t="shared" si="2"/>
        <v>10</v>
      </c>
      <c r="H93" s="81">
        <f t="shared" si="2"/>
        <v>11</v>
      </c>
      <c r="I93" s="82">
        <f t="shared" si="2"/>
        <v>7</v>
      </c>
      <c r="J93" s="81">
        <f t="shared" si="2"/>
        <v>10</v>
      </c>
      <c r="K93" s="82">
        <f t="shared" si="2"/>
        <v>7</v>
      </c>
      <c r="L93" s="81">
        <f t="shared" si="2"/>
        <v>7</v>
      </c>
      <c r="M93" s="82">
        <f t="shared" si="2"/>
        <v>2</v>
      </c>
      <c r="N93" s="83">
        <f t="shared" si="2"/>
        <v>4</v>
      </c>
    </row>
    <row r="94" spans="1:14" s="7" customFormat="1" ht="10.15" customHeight="1" x14ac:dyDescent="0.2">
      <c r="A94" s="258"/>
      <c r="B94" s="264"/>
      <c r="C94" s="8"/>
      <c r="D94" s="9"/>
      <c r="E94" s="8"/>
      <c r="F94" s="9"/>
      <c r="G94" s="8"/>
      <c r="H94" s="9"/>
      <c r="I94" s="8"/>
      <c r="J94" s="9"/>
      <c r="K94" s="8"/>
      <c r="L94" s="9"/>
      <c r="M94" s="8"/>
      <c r="N94" s="9"/>
    </row>
    <row r="95" spans="1:14" s="27" customFormat="1" ht="12" customHeight="1" x14ac:dyDescent="0.2">
      <c r="A95" s="253">
        <v>1</v>
      </c>
      <c r="B95" s="254" t="s">
        <v>338</v>
      </c>
      <c r="C95" s="38"/>
      <c r="D95" s="39"/>
      <c r="E95" s="38"/>
      <c r="F95" s="39"/>
      <c r="G95" s="38"/>
      <c r="H95" s="39"/>
      <c r="I95" s="38"/>
      <c r="J95" s="39"/>
      <c r="K95" s="38"/>
      <c r="L95" s="39"/>
      <c r="M95" s="38"/>
      <c r="N95" s="39"/>
    </row>
    <row r="96" spans="1:14" s="27" customFormat="1" ht="12" customHeight="1" x14ac:dyDescent="0.2">
      <c r="A96" s="253">
        <v>2</v>
      </c>
      <c r="B96" s="255" t="s">
        <v>33</v>
      </c>
      <c r="D96" s="40"/>
      <c r="E96" s="41"/>
      <c r="F96" s="42"/>
      <c r="G96" s="38"/>
      <c r="H96" s="39"/>
      <c r="I96" s="41"/>
      <c r="J96" s="42"/>
      <c r="K96" s="38"/>
      <c r="L96" s="39"/>
      <c r="M96" s="38"/>
      <c r="N96" s="39"/>
    </row>
    <row r="97" spans="1:14" s="27" customFormat="1" ht="12" customHeight="1" x14ac:dyDescent="0.2">
      <c r="A97" s="253"/>
      <c r="B97" s="256" t="s">
        <v>63</v>
      </c>
      <c r="D97" s="40"/>
      <c r="E97" s="41"/>
      <c r="F97" s="42"/>
      <c r="G97" s="38"/>
      <c r="H97" s="39"/>
      <c r="I97" s="41"/>
      <c r="J97" s="42"/>
      <c r="K97" s="38"/>
      <c r="L97" s="39"/>
      <c r="M97" s="38"/>
      <c r="N97" s="39"/>
    </row>
    <row r="98" spans="1:14" s="27" customFormat="1" ht="12" customHeight="1" x14ac:dyDescent="0.2">
      <c r="A98" s="253">
        <v>4</v>
      </c>
      <c r="B98" s="254" t="s">
        <v>64</v>
      </c>
      <c r="C98" s="245"/>
      <c r="D98" s="246"/>
      <c r="E98" s="245"/>
      <c r="F98" s="246"/>
      <c r="G98" s="245"/>
      <c r="H98" s="246"/>
      <c r="I98" s="245"/>
      <c r="J98" s="42"/>
      <c r="K98" s="41"/>
      <c r="L98" s="42"/>
      <c r="M98" s="41"/>
      <c r="N98" s="42"/>
    </row>
    <row r="99" spans="1:14" s="27" customFormat="1" ht="12" customHeight="1" x14ac:dyDescent="0.2">
      <c r="A99" s="253">
        <v>5</v>
      </c>
      <c r="B99" s="257" t="s">
        <v>464</v>
      </c>
      <c r="D99" s="40"/>
      <c r="F99" s="40"/>
      <c r="G99" s="41"/>
      <c r="H99" s="42"/>
      <c r="J99" s="40"/>
      <c r="K99" s="41"/>
      <c r="L99" s="42"/>
      <c r="M99" s="4"/>
      <c r="N99" s="42"/>
    </row>
    <row r="100" spans="1:14" s="27" customFormat="1" ht="12" customHeight="1" x14ac:dyDescent="0.2">
      <c r="A100" s="253"/>
      <c r="B100" s="298" t="s">
        <v>658</v>
      </c>
      <c r="D100" s="40"/>
      <c r="F100" s="40"/>
      <c r="G100" s="41"/>
      <c r="H100" s="42"/>
      <c r="J100" s="40"/>
      <c r="K100" s="41"/>
      <c r="L100" s="42"/>
      <c r="M100" s="4"/>
      <c r="N100" s="42"/>
    </row>
    <row r="101" spans="1:14" s="7" customFormat="1" ht="12" customHeight="1" x14ac:dyDescent="0.2">
      <c r="A101" s="253">
        <v>6</v>
      </c>
      <c r="B101" s="257" t="s">
        <v>290</v>
      </c>
      <c r="C101" s="6"/>
      <c r="D101" s="44"/>
      <c r="E101" s="6"/>
      <c r="F101" s="44"/>
      <c r="G101" s="6"/>
      <c r="H101" s="44"/>
      <c r="I101" s="6"/>
      <c r="J101" s="44"/>
      <c r="K101" s="6"/>
      <c r="L101" s="44"/>
      <c r="M101" s="6"/>
      <c r="N101" s="44"/>
    </row>
    <row r="102" spans="1:14" s="7" customFormat="1" ht="12" customHeight="1" x14ac:dyDescent="0.2">
      <c r="A102" s="253">
        <v>7</v>
      </c>
      <c r="B102" s="257" t="s">
        <v>434</v>
      </c>
      <c r="C102" s="6"/>
      <c r="D102" s="44"/>
      <c r="E102" s="6"/>
      <c r="F102" s="44"/>
      <c r="G102" s="6"/>
      <c r="H102" s="44"/>
      <c r="I102" s="6"/>
      <c r="J102" s="44"/>
      <c r="K102" s="6"/>
      <c r="L102" s="44"/>
      <c r="M102" s="6"/>
      <c r="N102" s="44"/>
    </row>
    <row r="103" spans="1:14" s="7" customFormat="1" ht="12" customHeight="1" x14ac:dyDescent="0.2">
      <c r="A103" s="253">
        <v>8</v>
      </c>
      <c r="B103" s="257" t="s">
        <v>481</v>
      </c>
      <c r="C103" s="217"/>
      <c r="D103" s="261"/>
      <c r="E103" s="260"/>
      <c r="F103" s="259"/>
      <c r="G103" s="258"/>
      <c r="H103" s="44"/>
      <c r="I103" s="6"/>
      <c r="J103" s="44"/>
      <c r="K103" s="6"/>
      <c r="L103" s="44"/>
      <c r="M103" s="6"/>
      <c r="N103" s="44"/>
    </row>
    <row r="104" spans="1:14" s="7" customFormat="1" ht="12" customHeight="1" x14ac:dyDescent="0.2">
      <c r="A104" s="258"/>
      <c r="B104" s="258"/>
      <c r="C104" s="6"/>
      <c r="D104" s="44"/>
      <c r="E104" s="6"/>
      <c r="F104" s="44"/>
      <c r="G104" s="6"/>
      <c r="H104" s="44"/>
      <c r="I104" s="6"/>
      <c r="J104" s="44"/>
      <c r="K104" s="6"/>
      <c r="L104" s="44"/>
      <c r="M104" s="6"/>
      <c r="N104" s="44"/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&amp;L&amp;"-,Fett"&amp;11&amp;K04-008ÖSG 2023&amp;C&amp;"Calibri,Fett"&amp;16
Großgeräteplan&amp;R&amp;"Calibri,Fett"&amp;K365F91Anhang 10 - GGP</oddHeader>
    <oddFooter>&amp;C&amp;"Calibri,Standard"&amp;K365F91GGP / Seite &amp;P von &amp;N</oddFooter>
  </headerFooter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showGridLines="0" view="pageLayout" topLeftCell="A79" zoomScale="90" zoomScaleNormal="90" zoomScalePageLayoutView="90" workbookViewId="0">
      <selection activeCell="B80" sqref="B80"/>
    </sheetView>
  </sheetViews>
  <sheetFormatPr baseColWidth="10" defaultColWidth="11.42578125" defaultRowHeight="12" customHeight="1" x14ac:dyDescent="0.2"/>
  <cols>
    <col min="1" max="1" width="2" style="57" customWidth="1"/>
    <col min="2" max="2" width="30.7109375" style="2" customWidth="1"/>
    <col min="3" max="3" width="6.28515625" style="2" customWidth="1"/>
    <col min="4" max="4" width="6.28515625" style="68" customWidth="1"/>
    <col min="5" max="5" width="6.28515625" style="2" customWidth="1"/>
    <col min="6" max="6" width="6.28515625" style="68" customWidth="1"/>
    <col min="7" max="7" width="6.28515625" style="2" customWidth="1"/>
    <col min="8" max="8" width="6.28515625" style="68" customWidth="1"/>
    <col min="9" max="9" width="6.28515625" style="2" customWidth="1"/>
    <col min="10" max="10" width="6.28515625" style="68" customWidth="1"/>
    <col min="11" max="11" width="6.28515625" style="2" customWidth="1"/>
    <col min="12" max="12" width="6.28515625" style="68" customWidth="1"/>
    <col min="13" max="13" width="6.28515625" style="2" customWidth="1"/>
    <col min="14" max="14" width="6.28515625" style="68" customWidth="1"/>
    <col min="15" max="15" width="3.28515625" style="1" customWidth="1"/>
    <col min="16" max="16" width="5.7109375" style="1" customWidth="1"/>
    <col min="17" max="32" width="11.42578125" style="1"/>
    <col min="33" max="16384" width="11.42578125" style="2"/>
  </cols>
  <sheetData>
    <row r="1" spans="1:35" ht="27.75" customHeight="1" x14ac:dyDescent="0.2">
      <c r="A1" s="320" t="s">
        <v>331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35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5"/>
      <c r="P2" s="5"/>
      <c r="AG2" s="1"/>
      <c r="AH2" s="1"/>
    </row>
    <row r="3" spans="1:35" s="11" customFormat="1" ht="20.25" customHeight="1" x14ac:dyDescent="0.2">
      <c r="A3" s="313"/>
      <c r="B3" s="315" t="s">
        <v>271</v>
      </c>
      <c r="C3" s="310" t="s">
        <v>272</v>
      </c>
      <c r="D3" s="311"/>
      <c r="E3" s="310" t="s">
        <v>584</v>
      </c>
      <c r="F3" s="311"/>
      <c r="G3" s="310" t="s">
        <v>447</v>
      </c>
      <c r="H3" s="311"/>
      <c r="I3" s="310" t="s">
        <v>128</v>
      </c>
      <c r="J3" s="311"/>
      <c r="K3" s="310" t="s">
        <v>428</v>
      </c>
      <c r="L3" s="311"/>
      <c r="M3" s="310" t="s">
        <v>448</v>
      </c>
      <c r="N3" s="312"/>
      <c r="O3" s="138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8" customFormat="1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  <c r="O4" s="132"/>
      <c r="P4" s="10"/>
      <c r="Q4" s="10"/>
      <c r="R4" s="10"/>
      <c r="S4" s="10"/>
      <c r="T4" s="10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20.100000000000001" customHeight="1" x14ac:dyDescent="0.2">
      <c r="A5" s="147"/>
      <c r="B5" s="14" t="s">
        <v>3</v>
      </c>
      <c r="C5" s="17">
        <f t="shared" ref="C5:N5" si="0">SUM(C6:C27)</f>
        <v>21</v>
      </c>
      <c r="D5" s="18">
        <f t="shared" si="0"/>
        <v>21</v>
      </c>
      <c r="E5" s="17">
        <f t="shared" si="0"/>
        <v>14</v>
      </c>
      <c r="F5" s="18">
        <f t="shared" si="0"/>
        <v>19</v>
      </c>
      <c r="G5" s="17">
        <f t="shared" si="0"/>
        <v>17</v>
      </c>
      <c r="H5" s="18">
        <f t="shared" si="0"/>
        <v>18</v>
      </c>
      <c r="I5" s="17">
        <f t="shared" si="0"/>
        <v>7</v>
      </c>
      <c r="J5" s="18">
        <f t="shared" si="0"/>
        <v>7</v>
      </c>
      <c r="K5" s="17">
        <f t="shared" si="0"/>
        <v>6</v>
      </c>
      <c r="L5" s="18">
        <f t="shared" si="0"/>
        <v>6</v>
      </c>
      <c r="M5" s="17">
        <f t="shared" si="0"/>
        <v>4</v>
      </c>
      <c r="N5" s="20">
        <f t="shared" si="0"/>
        <v>5</v>
      </c>
      <c r="O5" s="7"/>
      <c r="AA5" s="2"/>
      <c r="AB5" s="2"/>
      <c r="AC5" s="2"/>
      <c r="AD5" s="2"/>
      <c r="AE5" s="2"/>
      <c r="AF5" s="2"/>
    </row>
    <row r="6" spans="1:35" s="69" customFormat="1" ht="15" customHeight="1" x14ac:dyDescent="0.2">
      <c r="A6" s="148"/>
      <c r="B6" s="52" t="s">
        <v>65</v>
      </c>
      <c r="C6" s="53">
        <v>1</v>
      </c>
      <c r="D6" s="24">
        <v>1</v>
      </c>
      <c r="E6" s="229"/>
      <c r="F6" s="225" t="s">
        <v>517</v>
      </c>
      <c r="G6" s="54" t="s">
        <v>0</v>
      </c>
      <c r="H6" s="24" t="s">
        <v>0</v>
      </c>
      <c r="I6" s="54" t="s">
        <v>0</v>
      </c>
      <c r="J6" s="24" t="s">
        <v>0</v>
      </c>
      <c r="K6" s="54" t="s">
        <v>0</v>
      </c>
      <c r="L6" s="24" t="s">
        <v>0</v>
      </c>
      <c r="M6" s="54" t="s">
        <v>0</v>
      </c>
      <c r="N6" s="120" t="s">
        <v>0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35" s="69" customFormat="1" ht="15" customHeight="1" x14ac:dyDescent="0.2">
      <c r="A7" s="148"/>
      <c r="B7" s="52" t="s">
        <v>453</v>
      </c>
      <c r="C7" s="53">
        <v>1</v>
      </c>
      <c r="D7" s="24">
        <v>1</v>
      </c>
      <c r="E7" s="53">
        <v>0</v>
      </c>
      <c r="F7" s="24">
        <v>1</v>
      </c>
      <c r="G7" s="54" t="s">
        <v>0</v>
      </c>
      <c r="H7" s="24" t="s">
        <v>0</v>
      </c>
      <c r="I7" s="54" t="s">
        <v>0</v>
      </c>
      <c r="J7" s="24" t="s">
        <v>0</v>
      </c>
      <c r="K7" s="54" t="s">
        <v>0</v>
      </c>
      <c r="L7" s="24" t="s">
        <v>0</v>
      </c>
      <c r="M7" s="54" t="s">
        <v>0</v>
      </c>
      <c r="N7" s="120" t="s"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5" s="69" customFormat="1" ht="15" customHeight="1" x14ac:dyDescent="0.2">
      <c r="A8" s="148"/>
      <c r="B8" s="52" t="s">
        <v>66</v>
      </c>
      <c r="C8" s="53">
        <v>1</v>
      </c>
      <c r="D8" s="24">
        <v>1</v>
      </c>
      <c r="E8" s="54">
        <v>1</v>
      </c>
      <c r="F8" s="24">
        <v>1</v>
      </c>
      <c r="G8" s="54" t="s">
        <v>0</v>
      </c>
      <c r="H8" s="24" t="s">
        <v>0</v>
      </c>
      <c r="I8" s="54" t="s">
        <v>0</v>
      </c>
      <c r="J8" s="24" t="s">
        <v>0</v>
      </c>
      <c r="K8" s="54" t="s">
        <v>0</v>
      </c>
      <c r="L8" s="24" t="s">
        <v>0</v>
      </c>
      <c r="M8" s="54" t="s">
        <v>0</v>
      </c>
      <c r="N8" s="120" t="s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5" s="69" customFormat="1" ht="15" customHeight="1" x14ac:dyDescent="0.2">
      <c r="A9" s="148"/>
      <c r="B9" s="52" t="s">
        <v>452</v>
      </c>
      <c r="C9" s="53">
        <v>1</v>
      </c>
      <c r="D9" s="24">
        <v>1</v>
      </c>
      <c r="E9" s="54">
        <v>1</v>
      </c>
      <c r="F9" s="24">
        <v>1</v>
      </c>
      <c r="G9" s="54">
        <v>2</v>
      </c>
      <c r="H9" s="24">
        <v>2</v>
      </c>
      <c r="I9" s="54">
        <v>5</v>
      </c>
      <c r="J9" s="24">
        <v>5</v>
      </c>
      <c r="K9" s="54" t="s">
        <v>0</v>
      </c>
      <c r="L9" s="24" t="s">
        <v>0</v>
      </c>
      <c r="M9" s="54">
        <v>1</v>
      </c>
      <c r="N9" s="120">
        <v>1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5" s="69" customFormat="1" ht="15" customHeight="1" x14ac:dyDescent="0.2">
      <c r="A10" s="148"/>
      <c r="B10" s="52" t="s">
        <v>423</v>
      </c>
      <c r="C10" s="53">
        <v>1</v>
      </c>
      <c r="D10" s="24">
        <v>1</v>
      </c>
      <c r="E10" s="54">
        <v>1</v>
      </c>
      <c r="F10" s="24">
        <v>1</v>
      </c>
      <c r="G10" s="54">
        <v>2</v>
      </c>
      <c r="H10" s="24">
        <v>3</v>
      </c>
      <c r="I10" s="54" t="s">
        <v>0</v>
      </c>
      <c r="J10" s="24" t="s">
        <v>0</v>
      </c>
      <c r="K10" s="54">
        <v>1</v>
      </c>
      <c r="L10" s="24">
        <v>1</v>
      </c>
      <c r="M10" s="54" t="s">
        <v>0</v>
      </c>
      <c r="N10" s="120" t="s">
        <v>465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5" s="69" customFormat="1" ht="15" customHeight="1" x14ac:dyDescent="0.2">
      <c r="A11" s="148"/>
      <c r="B11" s="52" t="s">
        <v>424</v>
      </c>
      <c r="C11" s="53" t="s">
        <v>0</v>
      </c>
      <c r="D11" s="24" t="s">
        <v>501</v>
      </c>
      <c r="E11" s="54" t="s">
        <v>0</v>
      </c>
      <c r="F11" s="225" t="s">
        <v>518</v>
      </c>
      <c r="G11" s="54">
        <v>2</v>
      </c>
      <c r="H11" s="24">
        <v>2</v>
      </c>
      <c r="I11" s="54" t="s">
        <v>0</v>
      </c>
      <c r="J11" s="24" t="s">
        <v>0</v>
      </c>
      <c r="K11" s="54" t="s">
        <v>0</v>
      </c>
      <c r="L11" s="24" t="s">
        <v>0</v>
      </c>
      <c r="M11" s="54" t="s">
        <v>0</v>
      </c>
      <c r="N11" s="120" t="s">
        <v>465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5" s="69" customFormat="1" ht="15" customHeight="1" x14ac:dyDescent="0.2">
      <c r="A12" s="148"/>
      <c r="B12" s="52" t="s">
        <v>519</v>
      </c>
      <c r="C12" s="53">
        <v>1</v>
      </c>
      <c r="D12" s="24">
        <v>1</v>
      </c>
      <c r="E12" s="54" t="s">
        <v>0</v>
      </c>
      <c r="F12" s="24">
        <v>1</v>
      </c>
      <c r="G12" s="54" t="s">
        <v>0</v>
      </c>
      <c r="H12" s="24" t="s">
        <v>0</v>
      </c>
      <c r="I12" s="54" t="s">
        <v>0</v>
      </c>
      <c r="J12" s="24" t="s">
        <v>0</v>
      </c>
      <c r="K12" s="54" t="s">
        <v>0</v>
      </c>
      <c r="L12" s="24" t="s">
        <v>0</v>
      </c>
      <c r="M12" s="54" t="s">
        <v>0</v>
      </c>
      <c r="N12" s="120" t="s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5" s="69" customFormat="1" ht="15" customHeight="1" x14ac:dyDescent="0.2">
      <c r="A13" s="148"/>
      <c r="B13" s="52" t="s">
        <v>67</v>
      </c>
      <c r="C13" s="53">
        <v>1</v>
      </c>
      <c r="D13" s="24">
        <v>1</v>
      </c>
      <c r="E13" s="54" t="s">
        <v>0</v>
      </c>
      <c r="F13" s="24" t="s">
        <v>0</v>
      </c>
      <c r="G13" s="54" t="s">
        <v>0</v>
      </c>
      <c r="H13" s="24" t="s">
        <v>0</v>
      </c>
      <c r="I13" s="54" t="s">
        <v>0</v>
      </c>
      <c r="J13" s="24" t="s">
        <v>0</v>
      </c>
      <c r="K13" s="54" t="s">
        <v>0</v>
      </c>
      <c r="L13" s="24" t="s">
        <v>0</v>
      </c>
      <c r="M13" s="54" t="s">
        <v>0</v>
      </c>
      <c r="N13" s="120" t="s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5" s="69" customFormat="1" ht="15" customHeight="1" x14ac:dyDescent="0.2">
      <c r="A14" s="149"/>
      <c r="B14" s="93" t="s">
        <v>68</v>
      </c>
      <c r="C14" s="71"/>
      <c r="D14" s="119"/>
      <c r="E14" s="72"/>
      <c r="F14" s="119"/>
      <c r="G14" s="72"/>
      <c r="H14" s="119"/>
      <c r="I14" s="72"/>
      <c r="J14" s="119"/>
      <c r="K14" s="72"/>
      <c r="L14" s="119"/>
      <c r="M14" s="72"/>
      <c r="N14" s="120"/>
      <c r="O14" s="27"/>
      <c r="P14" s="27"/>
      <c r="Q14" s="3"/>
      <c r="R14" s="27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5" s="69" customFormat="1" ht="15" customHeight="1" x14ac:dyDescent="0.2">
      <c r="A15" s="136"/>
      <c r="B15" s="65" t="s">
        <v>425</v>
      </c>
      <c r="C15" s="74">
        <v>2</v>
      </c>
      <c r="D15" s="119">
        <v>2</v>
      </c>
      <c r="E15" s="75">
        <v>2</v>
      </c>
      <c r="F15" s="119">
        <v>2</v>
      </c>
      <c r="G15" s="75">
        <v>3</v>
      </c>
      <c r="H15" s="119">
        <v>3</v>
      </c>
      <c r="I15" s="75" t="s">
        <v>0</v>
      </c>
      <c r="J15" s="119" t="s">
        <v>0</v>
      </c>
      <c r="K15" s="75">
        <v>2</v>
      </c>
      <c r="L15" s="119">
        <v>2</v>
      </c>
      <c r="M15" s="75">
        <v>0</v>
      </c>
      <c r="N15" s="123">
        <v>1</v>
      </c>
      <c r="O15" s="27"/>
      <c r="P15" s="2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5" s="69" customFormat="1" ht="15" customHeight="1" x14ac:dyDescent="0.2">
      <c r="A16" s="140"/>
      <c r="B16" s="65" t="s">
        <v>454</v>
      </c>
      <c r="C16" s="77">
        <v>1</v>
      </c>
      <c r="D16" s="118">
        <v>1</v>
      </c>
      <c r="E16" s="77">
        <v>0</v>
      </c>
      <c r="F16" s="118">
        <v>1</v>
      </c>
      <c r="G16" s="64" t="s">
        <v>0</v>
      </c>
      <c r="H16" s="118" t="s">
        <v>0</v>
      </c>
      <c r="I16" s="64" t="s">
        <v>0</v>
      </c>
      <c r="J16" s="118" t="s">
        <v>0</v>
      </c>
      <c r="K16" s="64" t="s">
        <v>0</v>
      </c>
      <c r="L16" s="118" t="s">
        <v>0</v>
      </c>
      <c r="M16" s="64" t="s">
        <v>0</v>
      </c>
      <c r="N16" s="122" t="s">
        <v>0</v>
      </c>
      <c r="O16" s="27"/>
      <c r="P16" s="2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14" s="69" customFormat="1" ht="15" customHeight="1" x14ac:dyDescent="0.2">
      <c r="A17" s="148"/>
      <c r="B17" s="52" t="s">
        <v>457</v>
      </c>
      <c r="C17" s="77">
        <v>1</v>
      </c>
      <c r="D17" s="24">
        <v>1</v>
      </c>
      <c r="E17" s="54">
        <v>1</v>
      </c>
      <c r="F17" s="24">
        <v>1</v>
      </c>
      <c r="G17" s="54" t="s">
        <v>0</v>
      </c>
      <c r="H17" s="24" t="s">
        <v>0</v>
      </c>
      <c r="I17" s="54" t="s">
        <v>0</v>
      </c>
      <c r="J17" s="24" t="s">
        <v>0</v>
      </c>
      <c r="K17" s="54" t="s">
        <v>0</v>
      </c>
      <c r="L17" s="24" t="s">
        <v>0</v>
      </c>
      <c r="M17" s="54" t="s">
        <v>0</v>
      </c>
      <c r="N17" s="120" t="s">
        <v>0</v>
      </c>
    </row>
    <row r="18" spans="1:14" s="69" customFormat="1" ht="15" customHeight="1" x14ac:dyDescent="0.2">
      <c r="A18" s="136"/>
      <c r="B18" s="93" t="s">
        <v>450</v>
      </c>
      <c r="C18" s="71"/>
      <c r="D18" s="119"/>
      <c r="E18" s="72"/>
      <c r="F18" s="119"/>
      <c r="G18" s="72"/>
      <c r="H18" s="119"/>
      <c r="I18" s="72"/>
      <c r="J18" s="119"/>
      <c r="K18" s="72"/>
      <c r="L18" s="119"/>
      <c r="M18" s="72"/>
      <c r="N18" s="120"/>
    </row>
    <row r="19" spans="1:14" s="69" customFormat="1" ht="15" customHeight="1" x14ac:dyDescent="0.2">
      <c r="A19" s="136"/>
      <c r="B19" s="65" t="s">
        <v>451</v>
      </c>
      <c r="C19" s="74">
        <v>2</v>
      </c>
      <c r="D19" s="119">
        <v>2</v>
      </c>
      <c r="E19" s="75">
        <v>1</v>
      </c>
      <c r="F19" s="119">
        <v>1</v>
      </c>
      <c r="G19" s="75">
        <v>2</v>
      </c>
      <c r="H19" s="119">
        <v>2</v>
      </c>
      <c r="I19" s="75" t="s">
        <v>0</v>
      </c>
      <c r="J19" s="119" t="s">
        <v>0</v>
      </c>
      <c r="K19" s="75" t="s">
        <v>0</v>
      </c>
      <c r="L19" s="119" t="s">
        <v>0</v>
      </c>
      <c r="M19" s="75" t="s">
        <v>0</v>
      </c>
      <c r="N19" s="123" t="s">
        <v>0</v>
      </c>
    </row>
    <row r="20" spans="1:14" s="69" customFormat="1" ht="15" customHeight="1" x14ac:dyDescent="0.2">
      <c r="A20" s="140"/>
      <c r="B20" s="65" t="s">
        <v>455</v>
      </c>
      <c r="C20" s="77">
        <v>1</v>
      </c>
      <c r="D20" s="118">
        <v>1</v>
      </c>
      <c r="E20" s="64">
        <v>0</v>
      </c>
      <c r="F20" s="118">
        <v>1</v>
      </c>
      <c r="G20" s="64" t="s">
        <v>0</v>
      </c>
      <c r="H20" s="118" t="s">
        <v>0</v>
      </c>
      <c r="I20" s="64" t="s">
        <v>0</v>
      </c>
      <c r="J20" s="118" t="s">
        <v>0</v>
      </c>
      <c r="K20" s="64" t="s">
        <v>0</v>
      </c>
      <c r="L20" s="118" t="s">
        <v>0</v>
      </c>
      <c r="M20" s="64" t="s">
        <v>0</v>
      </c>
      <c r="N20" s="122" t="s">
        <v>0</v>
      </c>
    </row>
    <row r="21" spans="1:14" s="69" customFormat="1" ht="15" customHeight="1" x14ac:dyDescent="0.2">
      <c r="A21" s="136"/>
      <c r="B21" s="93" t="s">
        <v>151</v>
      </c>
      <c r="C21" s="71"/>
      <c r="D21" s="119"/>
      <c r="E21" s="72"/>
      <c r="F21" s="119"/>
      <c r="G21" s="72"/>
      <c r="H21" s="119"/>
      <c r="I21" s="72"/>
      <c r="J21" s="119"/>
      <c r="K21" s="72"/>
      <c r="L21" s="119"/>
      <c r="M21" s="72"/>
      <c r="N21" s="120"/>
    </row>
    <row r="22" spans="1:14" s="69" customFormat="1" ht="15" customHeight="1" x14ac:dyDescent="0.2">
      <c r="A22" s="136"/>
      <c r="B22" s="65" t="s">
        <v>426</v>
      </c>
      <c r="C22" s="74">
        <v>2</v>
      </c>
      <c r="D22" s="119">
        <v>2</v>
      </c>
      <c r="E22" s="75">
        <v>3</v>
      </c>
      <c r="F22" s="119">
        <v>3</v>
      </c>
      <c r="G22" s="75">
        <v>3</v>
      </c>
      <c r="H22" s="119">
        <v>3</v>
      </c>
      <c r="I22" s="75" t="s">
        <v>0</v>
      </c>
      <c r="J22" s="119" t="s">
        <v>0</v>
      </c>
      <c r="K22" s="75">
        <v>3</v>
      </c>
      <c r="L22" s="119">
        <v>3</v>
      </c>
      <c r="M22" s="75">
        <v>1</v>
      </c>
      <c r="N22" s="123">
        <v>1</v>
      </c>
    </row>
    <row r="23" spans="1:14" s="69" customFormat="1" ht="15" customHeight="1" x14ac:dyDescent="0.2">
      <c r="A23" s="140"/>
      <c r="B23" s="65" t="s">
        <v>422</v>
      </c>
      <c r="C23" s="77">
        <v>2</v>
      </c>
      <c r="D23" s="118">
        <v>2</v>
      </c>
      <c r="E23" s="64">
        <v>2</v>
      </c>
      <c r="F23" s="118">
        <v>2</v>
      </c>
      <c r="G23" s="64">
        <v>1</v>
      </c>
      <c r="H23" s="118">
        <v>1</v>
      </c>
      <c r="I23" s="64" t="s">
        <v>0</v>
      </c>
      <c r="J23" s="118" t="s">
        <v>0</v>
      </c>
      <c r="K23" s="64" t="s">
        <v>0</v>
      </c>
      <c r="L23" s="118" t="s">
        <v>0</v>
      </c>
      <c r="M23" s="64">
        <v>1</v>
      </c>
      <c r="N23" s="122">
        <v>1</v>
      </c>
    </row>
    <row r="24" spans="1:14" s="69" customFormat="1" ht="15" customHeight="1" x14ac:dyDescent="0.2">
      <c r="A24" s="136"/>
      <c r="B24" s="93" t="s">
        <v>256</v>
      </c>
      <c r="C24" s="71"/>
      <c r="D24" s="119"/>
      <c r="E24" s="72"/>
      <c r="F24" s="119"/>
      <c r="G24" s="72"/>
      <c r="H24" s="119"/>
      <c r="I24" s="72"/>
      <c r="J24" s="119"/>
      <c r="K24" s="72"/>
      <c r="L24" s="119"/>
      <c r="M24" s="72"/>
      <c r="N24" s="120"/>
    </row>
    <row r="25" spans="1:14" s="69" customFormat="1" ht="15" customHeight="1" x14ac:dyDescent="0.2">
      <c r="A25" s="136"/>
      <c r="B25" s="65" t="s">
        <v>456</v>
      </c>
      <c r="C25" s="74">
        <v>1</v>
      </c>
      <c r="D25" s="119">
        <v>1</v>
      </c>
      <c r="E25" s="75">
        <v>2</v>
      </c>
      <c r="F25" s="119">
        <v>2</v>
      </c>
      <c r="G25" s="75">
        <v>2</v>
      </c>
      <c r="H25" s="119">
        <v>2</v>
      </c>
      <c r="I25" s="75">
        <v>2</v>
      </c>
      <c r="J25" s="119">
        <v>2</v>
      </c>
      <c r="K25" s="75" t="s">
        <v>0</v>
      </c>
      <c r="L25" s="119" t="s">
        <v>0</v>
      </c>
      <c r="M25" s="75">
        <v>1</v>
      </c>
      <c r="N25" s="123">
        <v>1</v>
      </c>
    </row>
    <row r="26" spans="1:14" s="69" customFormat="1" ht="15" customHeight="1" x14ac:dyDescent="0.2">
      <c r="A26" s="136"/>
      <c r="B26" s="65" t="s">
        <v>520</v>
      </c>
      <c r="C26" s="74">
        <v>1</v>
      </c>
      <c r="D26" s="119">
        <v>1</v>
      </c>
      <c r="E26" s="75" t="s">
        <v>0</v>
      </c>
      <c r="F26" s="119">
        <v>1</v>
      </c>
      <c r="G26" s="75" t="s">
        <v>0</v>
      </c>
      <c r="H26" s="119" t="s">
        <v>0</v>
      </c>
      <c r="I26" s="75" t="s">
        <v>0</v>
      </c>
      <c r="J26" s="119" t="s">
        <v>0</v>
      </c>
      <c r="K26" s="75" t="s">
        <v>0</v>
      </c>
      <c r="L26" s="119" t="s">
        <v>0</v>
      </c>
      <c r="M26" s="75" t="s">
        <v>0</v>
      </c>
      <c r="N26" s="123" t="s">
        <v>0</v>
      </c>
    </row>
    <row r="27" spans="1:14" s="69" customFormat="1" ht="15" customHeight="1" x14ac:dyDescent="0.2">
      <c r="A27" s="140"/>
      <c r="B27" s="62" t="s">
        <v>281</v>
      </c>
      <c r="C27" s="77">
        <v>1</v>
      </c>
      <c r="D27" s="118">
        <v>1</v>
      </c>
      <c r="E27" s="230"/>
      <c r="F27" s="232" t="s">
        <v>521</v>
      </c>
      <c r="G27" s="64" t="s">
        <v>0</v>
      </c>
      <c r="H27" s="118" t="s">
        <v>0</v>
      </c>
      <c r="I27" s="64" t="s">
        <v>0</v>
      </c>
      <c r="J27" s="118" t="s">
        <v>0</v>
      </c>
      <c r="K27" s="64" t="s">
        <v>0</v>
      </c>
      <c r="L27" s="118" t="s">
        <v>0</v>
      </c>
      <c r="M27" s="64" t="s">
        <v>0</v>
      </c>
      <c r="N27" s="122" t="s">
        <v>0</v>
      </c>
    </row>
    <row r="28" spans="1:14" s="69" customFormat="1" ht="15" customHeight="1" x14ac:dyDescent="0.2">
      <c r="A28" s="148"/>
      <c r="B28" s="8"/>
      <c r="C28" s="8"/>
      <c r="D28" s="9"/>
      <c r="E28" s="8"/>
      <c r="F28" s="9"/>
      <c r="G28" s="8"/>
      <c r="H28" s="9"/>
      <c r="I28" s="8"/>
      <c r="J28" s="9"/>
      <c r="K28" s="8"/>
      <c r="L28" s="9"/>
      <c r="M28" s="8"/>
      <c r="N28" s="30"/>
    </row>
    <row r="29" spans="1:14" ht="27.6" customHeight="1" x14ac:dyDescent="0.2">
      <c r="A29" s="147"/>
      <c r="B29" s="231" t="s">
        <v>435</v>
      </c>
      <c r="C29" s="17">
        <f t="shared" ref="C29:L29" si="1">SUM(C30:C32)</f>
        <v>2</v>
      </c>
      <c r="D29" s="18">
        <f t="shared" si="1"/>
        <v>2</v>
      </c>
      <c r="E29" s="17">
        <f t="shared" si="1"/>
        <v>1</v>
      </c>
      <c r="F29" s="18">
        <f t="shared" si="1"/>
        <v>1</v>
      </c>
      <c r="G29" s="17">
        <f t="shared" si="1"/>
        <v>1</v>
      </c>
      <c r="H29" s="18">
        <f t="shared" si="1"/>
        <v>1</v>
      </c>
      <c r="I29" s="17">
        <f t="shared" si="1"/>
        <v>0</v>
      </c>
      <c r="J29" s="18">
        <f t="shared" si="1"/>
        <v>0</v>
      </c>
      <c r="K29" s="17">
        <f t="shared" si="1"/>
        <v>0</v>
      </c>
      <c r="L29" s="18">
        <f t="shared" si="1"/>
        <v>0</v>
      </c>
      <c r="M29" s="17">
        <f t="shared" ref="M29:N29" si="2">SUM(M30:M31)</f>
        <v>0</v>
      </c>
      <c r="N29" s="20">
        <f t="shared" si="2"/>
        <v>0</v>
      </c>
    </row>
    <row r="30" spans="1:14" ht="12.75" x14ac:dyDescent="0.2">
      <c r="A30" s="148"/>
      <c r="B30" s="52" t="s">
        <v>69</v>
      </c>
      <c r="C30" s="53">
        <v>1</v>
      </c>
      <c r="D30" s="24">
        <v>1</v>
      </c>
      <c r="E30" s="54">
        <v>1</v>
      </c>
      <c r="F30" s="24">
        <v>1</v>
      </c>
      <c r="G30" s="54" t="s">
        <v>0</v>
      </c>
      <c r="H30" s="24" t="s">
        <v>0</v>
      </c>
      <c r="I30" s="54" t="s">
        <v>0</v>
      </c>
      <c r="J30" s="24" t="s">
        <v>0</v>
      </c>
      <c r="K30" s="54" t="s">
        <v>0</v>
      </c>
      <c r="L30" s="24" t="s">
        <v>0</v>
      </c>
      <c r="M30" s="54" t="s">
        <v>0</v>
      </c>
      <c r="N30" s="25" t="s">
        <v>0</v>
      </c>
    </row>
    <row r="31" spans="1:14" ht="12.75" x14ac:dyDescent="0.2">
      <c r="A31" s="148"/>
      <c r="B31" s="52" t="s">
        <v>70</v>
      </c>
      <c r="C31" s="53">
        <v>1</v>
      </c>
      <c r="D31" s="24">
        <v>1</v>
      </c>
      <c r="E31" s="54" t="s">
        <v>0</v>
      </c>
      <c r="F31" s="24" t="s">
        <v>0</v>
      </c>
      <c r="G31" s="54" t="s">
        <v>0</v>
      </c>
      <c r="H31" s="24" t="s">
        <v>0</v>
      </c>
      <c r="I31" s="54" t="s">
        <v>0</v>
      </c>
      <c r="J31" s="24" t="s">
        <v>0</v>
      </c>
      <c r="K31" s="54" t="s">
        <v>0</v>
      </c>
      <c r="L31" s="24" t="s">
        <v>0</v>
      </c>
      <c r="M31" s="54" t="s">
        <v>0</v>
      </c>
      <c r="N31" s="121" t="s">
        <v>0</v>
      </c>
    </row>
    <row r="32" spans="1:14" ht="14.25" x14ac:dyDescent="0.2">
      <c r="A32" s="148"/>
      <c r="B32" s="52" t="s">
        <v>71</v>
      </c>
      <c r="C32" s="53" t="s">
        <v>0</v>
      </c>
      <c r="D32" s="24" t="s">
        <v>0</v>
      </c>
      <c r="E32" s="54" t="s">
        <v>0</v>
      </c>
      <c r="F32" s="24" t="s">
        <v>0</v>
      </c>
      <c r="G32" s="54">
        <v>1</v>
      </c>
      <c r="H32" s="24">
        <v>1</v>
      </c>
      <c r="I32" s="54" t="s">
        <v>0</v>
      </c>
      <c r="J32" s="24" t="s">
        <v>0</v>
      </c>
      <c r="K32" s="54" t="s">
        <v>0</v>
      </c>
      <c r="L32" s="24" t="s">
        <v>0</v>
      </c>
      <c r="M32" s="54" t="s">
        <v>0</v>
      </c>
      <c r="N32" s="25" t="s">
        <v>0</v>
      </c>
    </row>
    <row r="34" spans="1:14" ht="20.100000000000001" customHeight="1" x14ac:dyDescent="0.2">
      <c r="A34" s="147"/>
      <c r="B34" s="31" t="s">
        <v>72</v>
      </c>
      <c r="C34" s="206">
        <f t="shared" ref="C34:N34" si="3">SUM(C36:C65)</f>
        <v>12</v>
      </c>
      <c r="D34" s="18">
        <f t="shared" si="3"/>
        <v>9</v>
      </c>
      <c r="E34" s="17">
        <f t="shared" si="3"/>
        <v>13</v>
      </c>
      <c r="F34" s="18">
        <f t="shared" si="3"/>
        <v>8</v>
      </c>
      <c r="G34" s="17">
        <f t="shared" si="3"/>
        <v>1</v>
      </c>
      <c r="H34" s="18">
        <f t="shared" si="3"/>
        <v>0</v>
      </c>
      <c r="I34" s="17">
        <f t="shared" si="3"/>
        <v>0</v>
      </c>
      <c r="J34" s="18">
        <f t="shared" si="3"/>
        <v>0</v>
      </c>
      <c r="K34" s="17">
        <f t="shared" si="3"/>
        <v>0</v>
      </c>
      <c r="L34" s="18">
        <f t="shared" si="3"/>
        <v>0</v>
      </c>
      <c r="M34" s="17">
        <f t="shared" si="3"/>
        <v>0</v>
      </c>
      <c r="N34" s="20">
        <f t="shared" si="3"/>
        <v>0</v>
      </c>
    </row>
    <row r="35" spans="1:14" ht="14.25" x14ac:dyDescent="0.2">
      <c r="A35" s="140"/>
      <c r="B35" s="222" t="s">
        <v>523</v>
      </c>
      <c r="C35" s="63" t="s">
        <v>0</v>
      </c>
      <c r="D35" s="118" t="s">
        <v>0</v>
      </c>
      <c r="E35" s="64" t="s">
        <v>0</v>
      </c>
      <c r="F35" s="118" t="s">
        <v>465</v>
      </c>
      <c r="G35" s="64" t="s">
        <v>0</v>
      </c>
      <c r="H35" s="118" t="s">
        <v>0</v>
      </c>
      <c r="I35" s="64" t="s">
        <v>0</v>
      </c>
      <c r="J35" s="118" t="s">
        <v>0</v>
      </c>
      <c r="K35" s="64" t="s">
        <v>0</v>
      </c>
      <c r="L35" s="118" t="s">
        <v>0</v>
      </c>
      <c r="M35" s="64" t="s">
        <v>0</v>
      </c>
      <c r="N35" s="122" t="s">
        <v>0</v>
      </c>
    </row>
    <row r="36" spans="1:14" ht="12.75" x14ac:dyDescent="0.2">
      <c r="A36" s="149"/>
      <c r="B36" s="141" t="s">
        <v>522</v>
      </c>
      <c r="C36" s="60" t="s">
        <v>0</v>
      </c>
      <c r="D36" s="127" t="s">
        <v>0</v>
      </c>
      <c r="E36" s="61">
        <v>1</v>
      </c>
      <c r="F36" s="127">
        <v>1</v>
      </c>
      <c r="G36" s="61" t="s">
        <v>0</v>
      </c>
      <c r="H36" s="127" t="s">
        <v>0</v>
      </c>
      <c r="I36" s="61" t="s">
        <v>0</v>
      </c>
      <c r="J36" s="127" t="s">
        <v>0</v>
      </c>
      <c r="K36" s="61" t="s">
        <v>0</v>
      </c>
      <c r="L36" s="127" t="s">
        <v>0</v>
      </c>
      <c r="M36" s="61" t="s">
        <v>0</v>
      </c>
      <c r="N36" s="120" t="s">
        <v>0</v>
      </c>
    </row>
    <row r="37" spans="1:14" ht="15" customHeight="1" x14ac:dyDescent="0.2">
      <c r="A37" s="136"/>
      <c r="B37" s="130" t="s">
        <v>524</v>
      </c>
      <c r="C37" s="63"/>
      <c r="D37" s="118"/>
      <c r="E37" s="64" t="s">
        <v>158</v>
      </c>
      <c r="F37" s="118" t="s">
        <v>158</v>
      </c>
      <c r="G37" s="64"/>
      <c r="H37" s="118"/>
      <c r="I37" s="64"/>
      <c r="J37" s="118"/>
      <c r="K37" s="64"/>
      <c r="L37" s="118"/>
      <c r="M37" s="64"/>
      <c r="N37" s="122"/>
    </row>
    <row r="38" spans="1:14" ht="15" customHeight="1" x14ac:dyDescent="0.2">
      <c r="A38" s="149"/>
      <c r="B38" s="141" t="s">
        <v>73</v>
      </c>
      <c r="C38" s="60">
        <v>1</v>
      </c>
      <c r="D38" s="127">
        <v>1</v>
      </c>
      <c r="E38" s="61" t="s">
        <v>0</v>
      </c>
      <c r="F38" s="127" t="s">
        <v>0</v>
      </c>
      <c r="G38" s="61" t="s">
        <v>0</v>
      </c>
      <c r="H38" s="127" t="s">
        <v>0</v>
      </c>
      <c r="I38" s="61" t="s">
        <v>0</v>
      </c>
      <c r="J38" s="127" t="s">
        <v>0</v>
      </c>
      <c r="K38" s="61" t="s">
        <v>0</v>
      </c>
      <c r="L38" s="127" t="s">
        <v>0</v>
      </c>
      <c r="M38" s="61" t="s">
        <v>0</v>
      </c>
      <c r="N38" s="120" t="s">
        <v>0</v>
      </c>
    </row>
    <row r="39" spans="1:14" ht="14.25" x14ac:dyDescent="0.2">
      <c r="A39" s="136"/>
      <c r="B39" s="131" t="s">
        <v>525</v>
      </c>
      <c r="C39" s="60"/>
      <c r="D39" s="128"/>
      <c r="E39" s="61"/>
      <c r="F39" s="128" t="s">
        <v>465</v>
      </c>
      <c r="G39" s="61"/>
      <c r="H39" s="128"/>
      <c r="I39" s="61"/>
      <c r="J39" s="128"/>
      <c r="K39" s="61"/>
      <c r="L39" s="128"/>
      <c r="M39" s="61"/>
      <c r="N39" s="123"/>
    </row>
    <row r="40" spans="1:14" ht="15" customHeight="1" x14ac:dyDescent="0.2">
      <c r="A40" s="140"/>
      <c r="B40" s="130" t="s">
        <v>196</v>
      </c>
      <c r="C40" s="63" t="s">
        <v>158</v>
      </c>
      <c r="D40" s="118" t="s">
        <v>158</v>
      </c>
      <c r="E40" s="64"/>
      <c r="F40" s="118"/>
      <c r="G40" s="64"/>
      <c r="H40" s="118"/>
      <c r="I40" s="64"/>
      <c r="J40" s="118"/>
      <c r="K40" s="64"/>
      <c r="L40" s="118"/>
      <c r="M40" s="64"/>
      <c r="N40" s="122"/>
    </row>
    <row r="41" spans="1:14" ht="15" customHeight="1" x14ac:dyDescent="0.2">
      <c r="A41" s="149"/>
      <c r="B41" s="141" t="s">
        <v>516</v>
      </c>
      <c r="C41" s="60" t="s">
        <v>0</v>
      </c>
      <c r="D41" s="127" t="s">
        <v>0</v>
      </c>
      <c r="E41" s="61">
        <v>1</v>
      </c>
      <c r="F41" s="127">
        <v>1</v>
      </c>
      <c r="G41" s="61" t="s">
        <v>0</v>
      </c>
      <c r="H41" s="127" t="s">
        <v>0</v>
      </c>
      <c r="I41" s="61" t="s">
        <v>0</v>
      </c>
      <c r="J41" s="127" t="s">
        <v>0</v>
      </c>
      <c r="K41" s="61" t="s">
        <v>0</v>
      </c>
      <c r="L41" s="127" t="s">
        <v>0</v>
      </c>
      <c r="M41" s="61" t="s">
        <v>0</v>
      </c>
      <c r="N41" s="120" t="s">
        <v>0</v>
      </c>
    </row>
    <row r="42" spans="1:14" ht="15" customHeight="1" x14ac:dyDescent="0.2">
      <c r="A42" s="140"/>
      <c r="B42" s="130" t="s">
        <v>526</v>
      </c>
      <c r="C42" s="63"/>
      <c r="D42" s="118"/>
      <c r="E42" s="64" t="s">
        <v>158</v>
      </c>
      <c r="F42" s="118" t="s">
        <v>158</v>
      </c>
      <c r="G42" s="64"/>
      <c r="H42" s="118"/>
      <c r="I42" s="64"/>
      <c r="J42" s="118"/>
      <c r="K42" s="64"/>
      <c r="L42" s="118"/>
      <c r="M42" s="64"/>
      <c r="N42" s="122"/>
    </row>
    <row r="43" spans="1:14" ht="15" customHeight="1" x14ac:dyDescent="0.2">
      <c r="A43" s="140"/>
      <c r="B43" s="222" t="s">
        <v>527</v>
      </c>
      <c r="C43" s="63" t="s">
        <v>0</v>
      </c>
      <c r="D43" s="118" t="s">
        <v>0</v>
      </c>
      <c r="E43" s="64" t="s">
        <v>0</v>
      </c>
      <c r="F43" s="118" t="s">
        <v>465</v>
      </c>
      <c r="G43" s="64" t="s">
        <v>0</v>
      </c>
      <c r="H43" s="118" t="s">
        <v>0</v>
      </c>
      <c r="I43" s="64" t="s">
        <v>0</v>
      </c>
      <c r="J43" s="118" t="s">
        <v>0</v>
      </c>
      <c r="K43" s="64" t="s">
        <v>0</v>
      </c>
      <c r="L43" s="118" t="s">
        <v>0</v>
      </c>
      <c r="M43" s="64" t="s">
        <v>0</v>
      </c>
      <c r="N43" s="122" t="s">
        <v>0</v>
      </c>
    </row>
    <row r="44" spans="1:14" ht="15" customHeight="1" x14ac:dyDescent="0.2">
      <c r="A44" s="140"/>
      <c r="B44" s="222" t="s">
        <v>528</v>
      </c>
      <c r="C44" s="63" t="s">
        <v>0</v>
      </c>
      <c r="D44" s="118" t="s">
        <v>0</v>
      </c>
      <c r="E44" s="64" t="s">
        <v>0</v>
      </c>
      <c r="F44" s="118" t="s">
        <v>465</v>
      </c>
      <c r="G44" s="64" t="s">
        <v>0</v>
      </c>
      <c r="H44" s="118" t="s">
        <v>0</v>
      </c>
      <c r="I44" s="64" t="s">
        <v>0</v>
      </c>
      <c r="J44" s="118" t="s">
        <v>0</v>
      </c>
      <c r="K44" s="64" t="s">
        <v>0</v>
      </c>
      <c r="L44" s="118" t="s">
        <v>0</v>
      </c>
      <c r="M44" s="64" t="s">
        <v>0</v>
      </c>
      <c r="N44" s="122" t="s">
        <v>0</v>
      </c>
    </row>
    <row r="45" spans="1:14" ht="12.75" x14ac:dyDescent="0.2">
      <c r="A45" s="149"/>
      <c r="B45" s="141" t="s">
        <v>195</v>
      </c>
      <c r="C45" s="60">
        <v>5</v>
      </c>
      <c r="D45" s="127">
        <v>4</v>
      </c>
      <c r="E45" s="61">
        <v>7</v>
      </c>
      <c r="F45" s="127">
        <v>3</v>
      </c>
      <c r="G45" s="61">
        <v>1</v>
      </c>
      <c r="H45" s="127">
        <v>0</v>
      </c>
      <c r="I45" s="61" t="s">
        <v>0</v>
      </c>
      <c r="J45" s="127" t="s">
        <v>0</v>
      </c>
      <c r="K45" s="61" t="s">
        <v>0</v>
      </c>
      <c r="L45" s="127" t="s">
        <v>0</v>
      </c>
      <c r="M45" s="61" t="s">
        <v>0</v>
      </c>
      <c r="N45" s="120" t="s">
        <v>0</v>
      </c>
    </row>
    <row r="46" spans="1:14" ht="12.75" x14ac:dyDescent="0.2">
      <c r="A46" s="136"/>
      <c r="B46" s="131" t="s">
        <v>198</v>
      </c>
      <c r="C46" s="60" t="s">
        <v>158</v>
      </c>
      <c r="D46" s="128" t="s">
        <v>158</v>
      </c>
      <c r="E46" s="61" t="s">
        <v>158</v>
      </c>
      <c r="F46" s="128" t="s">
        <v>158</v>
      </c>
      <c r="G46" s="61"/>
      <c r="H46" s="128"/>
      <c r="I46" s="61"/>
      <c r="J46" s="128"/>
      <c r="K46" s="61"/>
      <c r="L46" s="128"/>
      <c r="M46" s="61"/>
      <c r="N46" s="123"/>
    </row>
    <row r="47" spans="1:14" ht="12.75" x14ac:dyDescent="0.2">
      <c r="A47" s="136"/>
      <c r="B47" s="131" t="s">
        <v>197</v>
      </c>
      <c r="C47" s="60" t="s">
        <v>158</v>
      </c>
      <c r="D47" s="128" t="s">
        <v>158</v>
      </c>
      <c r="E47" s="61"/>
      <c r="F47" s="128"/>
      <c r="G47" s="61"/>
      <c r="H47" s="128"/>
      <c r="I47" s="61"/>
      <c r="J47" s="128"/>
      <c r="K47" s="61"/>
      <c r="L47" s="128"/>
      <c r="M47" s="61"/>
      <c r="N47" s="123"/>
    </row>
    <row r="48" spans="1:14" ht="12.75" x14ac:dyDescent="0.2">
      <c r="A48" s="136"/>
      <c r="B48" s="131" t="s">
        <v>199</v>
      </c>
      <c r="C48" s="60" t="s">
        <v>158</v>
      </c>
      <c r="D48" s="128" t="s">
        <v>158</v>
      </c>
      <c r="E48" s="61" t="s">
        <v>158</v>
      </c>
      <c r="F48" s="128" t="s">
        <v>158</v>
      </c>
      <c r="G48" s="61" t="s">
        <v>158</v>
      </c>
      <c r="H48" s="128"/>
      <c r="I48" s="61"/>
      <c r="J48" s="128"/>
      <c r="K48" s="61"/>
      <c r="L48" s="128"/>
      <c r="M48" s="61"/>
      <c r="N48" s="123"/>
    </row>
    <row r="49" spans="1:14" ht="12.75" x14ac:dyDescent="0.2">
      <c r="A49" s="136"/>
      <c r="B49" s="131" t="s">
        <v>200</v>
      </c>
      <c r="C49" s="60" t="s">
        <v>158</v>
      </c>
      <c r="D49" s="128" t="s">
        <v>158</v>
      </c>
      <c r="E49" s="61" t="s">
        <v>158</v>
      </c>
      <c r="F49" s="128" t="s">
        <v>158</v>
      </c>
      <c r="G49" s="61"/>
      <c r="H49" s="128"/>
      <c r="I49" s="61"/>
      <c r="J49" s="128"/>
      <c r="K49" s="61"/>
      <c r="L49" s="128"/>
      <c r="M49" s="61"/>
      <c r="N49" s="123"/>
    </row>
    <row r="50" spans="1:14" ht="12.75" x14ac:dyDescent="0.2">
      <c r="A50" s="136"/>
      <c r="B50" s="131" t="s">
        <v>594</v>
      </c>
      <c r="C50" s="60"/>
      <c r="D50" s="128"/>
      <c r="E50" s="61" t="s">
        <v>158</v>
      </c>
      <c r="F50" s="128"/>
      <c r="G50" s="61"/>
      <c r="H50" s="128"/>
      <c r="I50" s="61"/>
      <c r="J50" s="128"/>
      <c r="K50" s="61"/>
      <c r="L50" s="128"/>
      <c r="M50" s="61"/>
      <c r="N50" s="123"/>
    </row>
    <row r="51" spans="1:14" ht="12.75" x14ac:dyDescent="0.2">
      <c r="A51" s="136"/>
      <c r="B51" s="131" t="s">
        <v>595</v>
      </c>
      <c r="C51" s="60"/>
      <c r="D51" s="128"/>
      <c r="E51" s="61" t="s">
        <v>158</v>
      </c>
      <c r="F51" s="128"/>
      <c r="G51" s="61"/>
      <c r="H51" s="128"/>
      <c r="I51" s="61"/>
      <c r="J51" s="128"/>
      <c r="K51" s="61"/>
      <c r="L51" s="128"/>
      <c r="M51" s="61"/>
      <c r="N51" s="123"/>
    </row>
    <row r="52" spans="1:14" ht="12.75" x14ac:dyDescent="0.2">
      <c r="A52" s="136"/>
      <c r="B52" s="131" t="s">
        <v>596</v>
      </c>
      <c r="C52" s="60"/>
      <c r="D52" s="128"/>
      <c r="E52" s="61" t="s">
        <v>158</v>
      </c>
      <c r="F52" s="128"/>
      <c r="G52" s="61"/>
      <c r="H52" s="128"/>
      <c r="I52" s="61"/>
      <c r="J52" s="128"/>
      <c r="K52" s="61"/>
      <c r="L52" s="128"/>
      <c r="M52" s="61"/>
      <c r="N52" s="123"/>
    </row>
    <row r="53" spans="1:14" ht="15" customHeight="1" x14ac:dyDescent="0.2">
      <c r="A53" s="140"/>
      <c r="B53" s="130" t="s">
        <v>597</v>
      </c>
      <c r="C53" s="63" t="s">
        <v>158</v>
      </c>
      <c r="D53" s="118"/>
      <c r="E53" s="64" t="s">
        <v>158</v>
      </c>
      <c r="F53" s="118"/>
      <c r="G53" s="64"/>
      <c r="H53" s="118"/>
      <c r="I53" s="64"/>
      <c r="J53" s="118"/>
      <c r="K53" s="64"/>
      <c r="L53" s="118"/>
      <c r="M53" s="64"/>
      <c r="N53" s="122"/>
    </row>
    <row r="54" spans="1:14" ht="12.75" x14ac:dyDescent="0.2">
      <c r="A54" s="149"/>
      <c r="B54" s="141" t="s">
        <v>515</v>
      </c>
      <c r="C54" s="60">
        <v>1</v>
      </c>
      <c r="D54" s="127">
        <v>1</v>
      </c>
      <c r="E54" s="61">
        <v>1</v>
      </c>
      <c r="F54" s="127">
        <v>1</v>
      </c>
      <c r="G54" s="61" t="s">
        <v>0</v>
      </c>
      <c r="H54" s="127" t="s">
        <v>0</v>
      </c>
      <c r="I54" s="61" t="s">
        <v>0</v>
      </c>
      <c r="J54" s="127" t="s">
        <v>0</v>
      </c>
      <c r="K54" s="61" t="s">
        <v>0</v>
      </c>
      <c r="L54" s="127" t="s">
        <v>0</v>
      </c>
      <c r="M54" s="61" t="s">
        <v>0</v>
      </c>
      <c r="N54" s="120" t="s">
        <v>0</v>
      </c>
    </row>
    <row r="55" spans="1:14" ht="14.25" x14ac:dyDescent="0.2">
      <c r="A55" s="140"/>
      <c r="B55" s="130" t="s">
        <v>529</v>
      </c>
      <c r="C55" s="63" t="s">
        <v>158</v>
      </c>
      <c r="D55" s="118" t="s">
        <v>158</v>
      </c>
      <c r="E55" s="64" t="s">
        <v>158</v>
      </c>
      <c r="F55" s="118" t="s">
        <v>158</v>
      </c>
      <c r="G55" s="64"/>
      <c r="H55" s="118"/>
      <c r="I55" s="64"/>
      <c r="J55" s="118"/>
      <c r="K55" s="64"/>
      <c r="L55" s="118"/>
      <c r="M55" s="64"/>
      <c r="N55" s="122"/>
    </row>
    <row r="56" spans="1:14" ht="15" customHeight="1" x14ac:dyDescent="0.2">
      <c r="A56" s="140"/>
      <c r="B56" s="222" t="s">
        <v>530</v>
      </c>
      <c r="C56" s="63" t="s">
        <v>0</v>
      </c>
      <c r="D56" s="118" t="s">
        <v>0</v>
      </c>
      <c r="E56" s="64" t="s">
        <v>0</v>
      </c>
      <c r="F56" s="118" t="s">
        <v>465</v>
      </c>
      <c r="G56" s="64" t="s">
        <v>0</v>
      </c>
      <c r="H56" s="118" t="s">
        <v>0</v>
      </c>
      <c r="I56" s="64" t="s">
        <v>0</v>
      </c>
      <c r="J56" s="118" t="s">
        <v>0</v>
      </c>
      <c r="K56" s="64" t="s">
        <v>0</v>
      </c>
      <c r="L56" s="118" t="s">
        <v>0</v>
      </c>
      <c r="M56" s="64" t="s">
        <v>0</v>
      </c>
      <c r="N56" s="122" t="s">
        <v>0</v>
      </c>
    </row>
    <row r="57" spans="1:14" ht="14.25" x14ac:dyDescent="0.2">
      <c r="A57" s="149"/>
      <c r="B57" s="222" t="s">
        <v>531</v>
      </c>
      <c r="C57" s="63" t="s">
        <v>0</v>
      </c>
      <c r="D57" s="118" t="s">
        <v>0</v>
      </c>
      <c r="E57" s="64" t="s">
        <v>0</v>
      </c>
      <c r="F57" s="118" t="s">
        <v>465</v>
      </c>
      <c r="G57" s="64" t="s">
        <v>0</v>
      </c>
      <c r="H57" s="118" t="s">
        <v>0</v>
      </c>
      <c r="I57" s="64" t="s">
        <v>0</v>
      </c>
      <c r="J57" s="118" t="s">
        <v>0</v>
      </c>
      <c r="K57" s="64" t="s">
        <v>0</v>
      </c>
      <c r="L57" s="118" t="s">
        <v>0</v>
      </c>
      <c r="M57" s="64" t="s">
        <v>0</v>
      </c>
      <c r="N57" s="122" t="s">
        <v>0</v>
      </c>
    </row>
    <row r="58" spans="1:14" ht="12.75" x14ac:dyDescent="0.2">
      <c r="A58" s="149"/>
      <c r="B58" s="177" t="s">
        <v>74</v>
      </c>
      <c r="C58" s="60">
        <v>1</v>
      </c>
      <c r="D58" s="127">
        <v>1</v>
      </c>
      <c r="E58" s="61">
        <v>1</v>
      </c>
      <c r="F58" s="127">
        <v>1</v>
      </c>
      <c r="G58" s="61" t="s">
        <v>0</v>
      </c>
      <c r="H58" s="127" t="s">
        <v>0</v>
      </c>
      <c r="I58" s="61" t="s">
        <v>0</v>
      </c>
      <c r="J58" s="127" t="s">
        <v>0</v>
      </c>
      <c r="K58" s="61" t="s">
        <v>0</v>
      </c>
      <c r="L58" s="127" t="s">
        <v>0</v>
      </c>
      <c r="M58" s="61" t="s">
        <v>0</v>
      </c>
      <c r="N58" s="120" t="s">
        <v>0</v>
      </c>
    </row>
    <row r="59" spans="1:14" ht="15" customHeight="1" x14ac:dyDescent="0.2">
      <c r="A59" s="140"/>
      <c r="B59" s="130" t="s">
        <v>201</v>
      </c>
      <c r="C59" s="63" t="s">
        <v>158</v>
      </c>
      <c r="D59" s="241" t="s">
        <v>158</v>
      </c>
      <c r="E59" s="64" t="s">
        <v>158</v>
      </c>
      <c r="F59" s="118" t="s">
        <v>158</v>
      </c>
      <c r="G59" s="64"/>
      <c r="H59" s="118"/>
      <c r="I59" s="64"/>
      <c r="J59" s="118"/>
      <c r="K59" s="64"/>
      <c r="L59" s="118"/>
      <c r="M59" s="64"/>
      <c r="N59" s="122"/>
    </row>
    <row r="60" spans="1:14" ht="15" customHeight="1" x14ac:dyDescent="0.2">
      <c r="A60" s="149"/>
      <c r="B60" s="177" t="s">
        <v>598</v>
      </c>
      <c r="C60" s="60" t="s">
        <v>0</v>
      </c>
      <c r="D60" s="243" t="s">
        <v>0</v>
      </c>
      <c r="E60" s="61">
        <v>1</v>
      </c>
      <c r="F60" s="128" t="s">
        <v>0</v>
      </c>
      <c r="G60" s="61" t="s">
        <v>0</v>
      </c>
      <c r="H60" s="128" t="s">
        <v>0</v>
      </c>
      <c r="I60" s="61" t="s">
        <v>0</v>
      </c>
      <c r="J60" s="128" t="s">
        <v>0</v>
      </c>
      <c r="K60" s="61" t="s">
        <v>0</v>
      </c>
      <c r="L60" s="128" t="s">
        <v>0</v>
      </c>
      <c r="M60" s="61" t="s">
        <v>0</v>
      </c>
      <c r="N60" s="123" t="s">
        <v>0</v>
      </c>
    </row>
    <row r="61" spans="1:14" ht="15" customHeight="1" x14ac:dyDescent="0.2">
      <c r="A61" s="140"/>
      <c r="B61" s="130" t="s">
        <v>599</v>
      </c>
      <c r="C61" s="63"/>
      <c r="D61" s="241"/>
      <c r="E61" s="64" t="s">
        <v>158</v>
      </c>
      <c r="F61" s="118"/>
      <c r="G61" s="64"/>
      <c r="H61" s="118"/>
      <c r="I61" s="64"/>
      <c r="J61" s="118"/>
      <c r="K61" s="64"/>
      <c r="L61" s="118"/>
      <c r="M61" s="64"/>
      <c r="N61" s="122"/>
    </row>
    <row r="62" spans="1:14" ht="12.75" x14ac:dyDescent="0.2">
      <c r="A62" s="136"/>
      <c r="B62" s="177" t="s">
        <v>75</v>
      </c>
      <c r="C62" s="60">
        <v>1</v>
      </c>
      <c r="D62" s="243">
        <v>1</v>
      </c>
      <c r="E62" s="61" t="s">
        <v>0</v>
      </c>
      <c r="F62" s="128" t="s">
        <v>0</v>
      </c>
      <c r="G62" s="61" t="s">
        <v>0</v>
      </c>
      <c r="H62" s="128" t="s">
        <v>0</v>
      </c>
      <c r="I62" s="61" t="s">
        <v>0</v>
      </c>
      <c r="J62" s="128" t="s">
        <v>0</v>
      </c>
      <c r="K62" s="61" t="s">
        <v>0</v>
      </c>
      <c r="L62" s="128" t="s">
        <v>0</v>
      </c>
      <c r="M62" s="61" t="s">
        <v>0</v>
      </c>
      <c r="N62" s="123" t="s">
        <v>0</v>
      </c>
    </row>
    <row r="63" spans="1:14" ht="15" customHeight="1" x14ac:dyDescent="0.2">
      <c r="A63" s="136"/>
      <c r="B63" s="131" t="s">
        <v>532</v>
      </c>
      <c r="C63" s="60"/>
      <c r="D63" s="128"/>
      <c r="E63" s="61"/>
      <c r="F63" s="128" t="s">
        <v>465</v>
      </c>
      <c r="G63" s="61"/>
      <c r="H63" s="128"/>
      <c r="I63" s="61"/>
      <c r="J63" s="128"/>
      <c r="K63" s="61"/>
      <c r="L63" s="128"/>
      <c r="M63" s="61"/>
      <c r="N63" s="123"/>
    </row>
    <row r="64" spans="1:14" ht="12.75" x14ac:dyDescent="0.2">
      <c r="A64" s="140"/>
      <c r="B64" s="130" t="s">
        <v>202</v>
      </c>
      <c r="C64" s="63" t="s">
        <v>158</v>
      </c>
      <c r="D64" s="118" t="s">
        <v>158</v>
      </c>
      <c r="E64" s="64"/>
      <c r="F64" s="118"/>
      <c r="G64" s="64"/>
      <c r="H64" s="118"/>
      <c r="I64" s="64"/>
      <c r="J64" s="118"/>
      <c r="K64" s="64"/>
      <c r="L64" s="118"/>
      <c r="M64" s="64"/>
      <c r="N64" s="122"/>
    </row>
    <row r="65" spans="1:14" ht="12.75" x14ac:dyDescent="0.2">
      <c r="A65" s="149"/>
      <c r="B65" s="177" t="s">
        <v>514</v>
      </c>
      <c r="C65" s="60">
        <v>3</v>
      </c>
      <c r="D65" s="127">
        <v>1</v>
      </c>
      <c r="E65" s="61">
        <v>1</v>
      </c>
      <c r="F65" s="127">
        <v>1</v>
      </c>
      <c r="G65" s="61" t="s">
        <v>0</v>
      </c>
      <c r="H65" s="127" t="s">
        <v>0</v>
      </c>
      <c r="I65" s="61" t="s">
        <v>0</v>
      </c>
      <c r="J65" s="127" t="s">
        <v>0</v>
      </c>
      <c r="K65" s="61" t="s">
        <v>0</v>
      </c>
      <c r="L65" s="127" t="s">
        <v>0</v>
      </c>
      <c r="M65" s="61" t="s">
        <v>0</v>
      </c>
      <c r="N65" s="120" t="s">
        <v>0</v>
      </c>
    </row>
    <row r="66" spans="1:14" ht="12.75" x14ac:dyDescent="0.2">
      <c r="A66" s="136"/>
      <c r="B66" s="131" t="s">
        <v>203</v>
      </c>
      <c r="C66" s="60" t="s">
        <v>158</v>
      </c>
      <c r="D66" s="128" t="s">
        <v>158</v>
      </c>
      <c r="E66" s="61"/>
      <c r="F66" s="128"/>
      <c r="G66" s="61"/>
      <c r="H66" s="128"/>
      <c r="I66" s="61"/>
      <c r="J66" s="128"/>
      <c r="K66" s="61"/>
      <c r="L66" s="128"/>
      <c r="M66" s="61"/>
      <c r="N66" s="123"/>
    </row>
    <row r="67" spans="1:14" ht="17.100000000000001" customHeight="1" x14ac:dyDescent="0.2">
      <c r="A67" s="136"/>
      <c r="B67" s="131" t="s">
        <v>533</v>
      </c>
      <c r="C67" s="60"/>
      <c r="D67" s="128"/>
      <c r="E67" s="61" t="s">
        <v>158</v>
      </c>
      <c r="F67" s="128" t="s">
        <v>158</v>
      </c>
      <c r="G67" s="61"/>
      <c r="H67" s="128"/>
      <c r="I67" s="61"/>
      <c r="J67" s="128"/>
      <c r="K67" s="61"/>
      <c r="L67" s="128"/>
      <c r="M67" s="61"/>
      <c r="N67" s="123"/>
    </row>
    <row r="68" spans="1:14" ht="20.65" customHeight="1" x14ac:dyDescent="0.2">
      <c r="A68" s="136"/>
      <c r="B68" s="131" t="s">
        <v>477</v>
      </c>
      <c r="C68" s="60" t="s">
        <v>158</v>
      </c>
      <c r="D68" s="128"/>
      <c r="E68" s="61"/>
      <c r="F68" s="128"/>
      <c r="G68" s="61"/>
      <c r="H68" s="128"/>
      <c r="I68" s="61"/>
      <c r="J68" s="128"/>
      <c r="K68" s="61"/>
      <c r="L68" s="128"/>
      <c r="M68" s="61"/>
      <c r="N68" s="123"/>
    </row>
    <row r="69" spans="1:14" ht="16.149999999999999" customHeight="1" x14ac:dyDescent="0.2">
      <c r="A69" s="136"/>
      <c r="B69" s="130" t="s">
        <v>343</v>
      </c>
      <c r="C69" s="63" t="s">
        <v>158</v>
      </c>
      <c r="D69" s="118"/>
      <c r="E69" s="64"/>
      <c r="F69" s="118"/>
      <c r="G69" s="64"/>
      <c r="H69" s="118"/>
      <c r="I69" s="64"/>
      <c r="J69" s="118"/>
      <c r="K69" s="64"/>
      <c r="L69" s="118"/>
      <c r="M69" s="64"/>
      <c r="N69" s="122"/>
    </row>
    <row r="70" spans="1:14" ht="15" customHeight="1" x14ac:dyDescent="0.2">
      <c r="A70" s="148"/>
      <c r="B70" s="8"/>
      <c r="C70" s="8"/>
      <c r="D70" s="9"/>
      <c r="E70" s="8"/>
      <c r="F70" s="9"/>
      <c r="G70" s="8"/>
      <c r="H70" s="9"/>
      <c r="I70" s="8"/>
      <c r="J70" s="9"/>
      <c r="K70" s="8"/>
      <c r="L70" s="9"/>
      <c r="M70" s="8"/>
      <c r="N70" s="30"/>
    </row>
    <row r="71" spans="1:14" s="69" customFormat="1" ht="20.100000000000001" customHeight="1" thickBot="1" x14ac:dyDescent="0.25">
      <c r="A71" s="33"/>
      <c r="B71" s="180" t="s">
        <v>76</v>
      </c>
      <c r="C71" s="33">
        <f t="shared" ref="C71:N71" si="4">C34+C29+C5</f>
        <v>35</v>
      </c>
      <c r="D71" s="81">
        <f t="shared" si="4"/>
        <v>32</v>
      </c>
      <c r="E71" s="82">
        <f t="shared" si="4"/>
        <v>28</v>
      </c>
      <c r="F71" s="81">
        <f t="shared" si="4"/>
        <v>28</v>
      </c>
      <c r="G71" s="82">
        <f t="shared" si="4"/>
        <v>19</v>
      </c>
      <c r="H71" s="81">
        <f t="shared" si="4"/>
        <v>19</v>
      </c>
      <c r="I71" s="82">
        <f t="shared" si="4"/>
        <v>7</v>
      </c>
      <c r="J71" s="81">
        <f t="shared" si="4"/>
        <v>7</v>
      </c>
      <c r="K71" s="82">
        <f t="shared" si="4"/>
        <v>6</v>
      </c>
      <c r="L71" s="81">
        <f t="shared" si="4"/>
        <v>6</v>
      </c>
      <c r="M71" s="82">
        <f t="shared" si="4"/>
        <v>4</v>
      </c>
      <c r="N71" s="83">
        <f t="shared" si="4"/>
        <v>5</v>
      </c>
    </row>
    <row r="72" spans="1:14" s="56" customFormat="1" ht="12" customHeight="1" x14ac:dyDescent="0.2">
      <c r="A72" s="57"/>
      <c r="B72" s="84"/>
      <c r="C72" s="2"/>
      <c r="D72" s="68"/>
      <c r="E72" s="2"/>
      <c r="F72" s="68"/>
      <c r="G72" s="2"/>
      <c r="H72" s="68"/>
      <c r="I72" s="2"/>
      <c r="J72" s="68"/>
      <c r="K72" s="2"/>
      <c r="L72" s="68"/>
      <c r="M72" s="2"/>
      <c r="N72" s="68"/>
    </row>
    <row r="73" spans="1:14" ht="12" customHeight="1" x14ac:dyDescent="0.2">
      <c r="A73" s="36">
        <v>1</v>
      </c>
      <c r="B73" s="43" t="s">
        <v>338</v>
      </c>
      <c r="C73" s="69"/>
      <c r="D73" s="85"/>
      <c r="E73" s="69"/>
      <c r="F73" s="85"/>
      <c r="G73" s="86"/>
      <c r="H73" s="87"/>
      <c r="I73" s="69"/>
      <c r="J73" s="85"/>
      <c r="K73" s="86"/>
      <c r="L73" s="87"/>
      <c r="M73" s="86"/>
      <c r="N73" s="87"/>
    </row>
    <row r="74" spans="1:14" ht="12" customHeight="1" x14ac:dyDescent="0.2">
      <c r="A74" s="36">
        <v>2</v>
      </c>
      <c r="B74" s="3" t="s">
        <v>260</v>
      </c>
      <c r="C74" s="88"/>
      <c r="D74" s="89"/>
      <c r="E74" s="88"/>
      <c r="F74" s="89"/>
      <c r="G74" s="88"/>
      <c r="H74" s="89"/>
      <c r="I74" s="88"/>
      <c r="J74" s="89"/>
      <c r="K74" s="88"/>
      <c r="L74" s="89"/>
      <c r="M74" s="88"/>
      <c r="N74" s="89"/>
    </row>
    <row r="75" spans="1:14" s="56" customFormat="1" ht="12" customHeight="1" x14ac:dyDescent="0.2">
      <c r="A75" s="36"/>
      <c r="B75" s="48" t="s">
        <v>261</v>
      </c>
      <c r="C75" s="57"/>
      <c r="D75" s="90"/>
      <c r="E75" s="57"/>
      <c r="F75" s="90"/>
      <c r="G75" s="57"/>
      <c r="H75" s="90"/>
      <c r="I75" s="57"/>
      <c r="J75" s="90"/>
      <c r="K75" s="57"/>
      <c r="L75" s="90"/>
      <c r="M75" s="57"/>
      <c r="N75" s="90"/>
    </row>
    <row r="76" spans="1:14" s="56" customFormat="1" ht="12" customHeight="1" x14ac:dyDescent="0.2">
      <c r="A76" s="36"/>
      <c r="B76" s="48" t="s">
        <v>293</v>
      </c>
      <c r="C76" s="57"/>
      <c r="D76" s="90"/>
      <c r="E76" s="57"/>
      <c r="F76" s="90"/>
      <c r="G76" s="57"/>
      <c r="H76" s="90"/>
      <c r="I76" s="57"/>
      <c r="J76" s="90"/>
      <c r="K76" s="57"/>
      <c r="L76" s="90"/>
      <c r="M76" s="57"/>
      <c r="N76" s="90"/>
    </row>
    <row r="77" spans="1:14" s="1" customFormat="1" ht="12" customHeight="1" x14ac:dyDescent="0.2">
      <c r="A77" s="36">
        <v>3</v>
      </c>
      <c r="B77" s="26" t="s">
        <v>259</v>
      </c>
      <c r="C77" s="91"/>
      <c r="D77" s="92"/>
      <c r="E77" s="91"/>
      <c r="F77" s="92"/>
      <c r="G77" s="91"/>
      <c r="H77" s="92"/>
      <c r="I77" s="91"/>
      <c r="J77" s="92"/>
      <c r="K77" s="91"/>
      <c r="L77" s="92"/>
      <c r="M77" s="91"/>
      <c r="N77" s="92"/>
    </row>
    <row r="78" spans="1:14" s="1" customFormat="1" ht="12" customHeight="1" x14ac:dyDescent="0.2">
      <c r="A78" s="36"/>
      <c r="B78" s="48" t="s">
        <v>257</v>
      </c>
      <c r="C78" s="88"/>
      <c r="D78" s="89"/>
      <c r="E78" s="88"/>
      <c r="F78" s="89"/>
      <c r="G78" s="88"/>
      <c r="H78" s="89"/>
      <c r="I78" s="88"/>
      <c r="J78" s="89"/>
      <c r="K78" s="88"/>
      <c r="L78" s="89"/>
      <c r="M78" s="88"/>
      <c r="N78" s="89"/>
    </row>
    <row r="79" spans="1:14" s="1" customFormat="1" ht="12" customHeight="1" x14ac:dyDescent="0.2">
      <c r="A79" s="36"/>
      <c r="B79" s="48" t="s">
        <v>258</v>
      </c>
      <c r="C79" s="57"/>
      <c r="D79" s="90"/>
      <c r="E79" s="57"/>
      <c r="F79" s="90"/>
      <c r="G79" s="57"/>
      <c r="H79" s="90"/>
      <c r="I79" s="57"/>
      <c r="J79" s="90"/>
      <c r="K79" s="57"/>
      <c r="L79" s="90"/>
      <c r="M79" s="57"/>
      <c r="N79" s="90"/>
    </row>
    <row r="80" spans="1:14" s="1" customFormat="1" ht="12" customHeight="1" x14ac:dyDescent="0.2">
      <c r="A80" s="36">
        <v>4</v>
      </c>
      <c r="B80" s="43" t="s">
        <v>354</v>
      </c>
      <c r="C80" s="57"/>
      <c r="D80" s="90"/>
      <c r="E80" s="57"/>
      <c r="F80" s="90"/>
      <c r="G80" s="57"/>
      <c r="H80" s="90"/>
      <c r="I80" s="57"/>
      <c r="J80" s="90"/>
      <c r="K80" s="57"/>
      <c r="L80" s="90"/>
      <c r="M80" s="57"/>
      <c r="N80" s="90"/>
    </row>
    <row r="81" spans="1:14" s="1" customFormat="1" ht="12" customHeight="1" x14ac:dyDescent="0.2">
      <c r="A81" s="36">
        <v>5</v>
      </c>
      <c r="B81" s="43" t="s">
        <v>204</v>
      </c>
      <c r="C81" s="57"/>
      <c r="D81" s="90"/>
      <c r="E81" s="57"/>
      <c r="F81" s="90"/>
      <c r="G81" s="57"/>
      <c r="H81" s="90"/>
      <c r="I81" s="57"/>
      <c r="J81" s="90"/>
      <c r="K81" s="57"/>
      <c r="L81" s="90"/>
      <c r="M81" s="57"/>
      <c r="N81" s="90"/>
    </row>
    <row r="82" spans="1:14" s="1" customFormat="1" ht="13.5" customHeight="1" x14ac:dyDescent="0.2">
      <c r="A82" s="36">
        <v>6</v>
      </c>
      <c r="B82" s="67" t="s">
        <v>458</v>
      </c>
      <c r="M82" s="57"/>
      <c r="N82" s="90"/>
    </row>
    <row r="83" spans="1:14" s="1" customFormat="1" ht="12" customHeight="1" x14ac:dyDescent="0.2">
      <c r="A83" s="36">
        <v>7</v>
      </c>
      <c r="B83" s="67" t="s">
        <v>459</v>
      </c>
      <c r="C83" s="57"/>
      <c r="D83" s="90"/>
      <c r="E83" s="57"/>
      <c r="F83" s="90"/>
      <c r="G83" s="57"/>
      <c r="H83" s="90"/>
      <c r="I83" s="57"/>
      <c r="J83" s="90"/>
      <c r="K83" s="57"/>
      <c r="L83" s="90"/>
      <c r="M83" s="57"/>
      <c r="N83" s="90"/>
    </row>
    <row r="84" spans="1:14" s="1" customFormat="1" ht="12" customHeight="1" x14ac:dyDescent="0.2">
      <c r="A84" s="36">
        <v>8</v>
      </c>
      <c r="B84" s="43" t="s">
        <v>449</v>
      </c>
      <c r="K84" s="57"/>
      <c r="L84" s="90"/>
      <c r="M84" s="57"/>
      <c r="N84" s="90"/>
    </row>
    <row r="85" spans="1:14" s="1" customFormat="1" ht="12" customHeight="1" x14ac:dyDescent="0.2">
      <c r="A85" s="36">
        <v>9</v>
      </c>
      <c r="B85" s="3" t="s">
        <v>478</v>
      </c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showGridLines="0" view="pageLayout" topLeftCell="A37" zoomScale="90" zoomScaleNormal="90" zoomScalePageLayoutView="90" workbookViewId="0">
      <selection activeCell="E50" sqref="D50:E50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15" width="3.28515625" style="7" customWidth="1"/>
    <col min="16" max="36" width="11.42578125" style="7"/>
    <col min="37" max="16384" width="11.42578125" style="8"/>
  </cols>
  <sheetData>
    <row r="1" spans="1:15" ht="27.75" customHeight="1" x14ac:dyDescent="0.2">
      <c r="A1" s="309" t="s">
        <v>332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5" s="2" customFormat="1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5" s="11" customFormat="1" ht="20.25" customHeight="1" x14ac:dyDescent="0.2">
      <c r="A3" s="313"/>
      <c r="B3" s="315" t="s">
        <v>273</v>
      </c>
      <c r="C3" s="323" t="s">
        <v>280</v>
      </c>
      <c r="D3" s="321"/>
      <c r="E3" s="310" t="s">
        <v>624</v>
      </c>
      <c r="F3" s="324"/>
      <c r="G3" s="310" t="s">
        <v>447</v>
      </c>
      <c r="H3" s="321"/>
      <c r="I3" s="310" t="s">
        <v>429</v>
      </c>
      <c r="J3" s="321"/>
      <c r="K3" s="310" t="s">
        <v>2</v>
      </c>
      <c r="L3" s="321"/>
      <c r="M3" s="310" t="s">
        <v>443</v>
      </c>
      <c r="N3" s="322"/>
    </row>
    <row r="4" spans="1:15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</row>
    <row r="5" spans="1:15" ht="20.100000000000001" customHeight="1" x14ac:dyDescent="0.2">
      <c r="A5" s="147"/>
      <c r="B5" s="14" t="s">
        <v>3</v>
      </c>
      <c r="C5" s="15">
        <f t="shared" ref="C5:N5" si="0">SUM(C6:C15)</f>
        <v>9</v>
      </c>
      <c r="D5" s="18">
        <f t="shared" si="0"/>
        <v>11</v>
      </c>
      <c r="E5" s="17">
        <f t="shared" si="0"/>
        <v>5</v>
      </c>
      <c r="F5" s="18">
        <f t="shared" si="0"/>
        <v>8</v>
      </c>
      <c r="G5" s="17">
        <f t="shared" si="0"/>
        <v>5</v>
      </c>
      <c r="H5" s="18">
        <f t="shared" si="0"/>
        <v>6</v>
      </c>
      <c r="I5" s="17">
        <f t="shared" si="0"/>
        <v>4</v>
      </c>
      <c r="J5" s="18">
        <f t="shared" si="0"/>
        <v>4</v>
      </c>
      <c r="K5" s="17">
        <f t="shared" si="0"/>
        <v>3</v>
      </c>
      <c r="L5" s="18">
        <f t="shared" si="0"/>
        <v>3</v>
      </c>
      <c r="M5" s="17">
        <f t="shared" si="0"/>
        <v>2</v>
      </c>
      <c r="N5" s="20">
        <f t="shared" si="0"/>
        <v>2</v>
      </c>
    </row>
    <row r="6" spans="1:15" s="27" customFormat="1" ht="15" customHeight="1" x14ac:dyDescent="0.2">
      <c r="A6" s="148"/>
      <c r="B6" s="52" t="s">
        <v>77</v>
      </c>
      <c r="C6" s="22">
        <v>1</v>
      </c>
      <c r="D6" s="24">
        <v>1</v>
      </c>
      <c r="E6" s="23" t="s">
        <v>0</v>
      </c>
      <c r="F6" s="24" t="s">
        <v>0</v>
      </c>
      <c r="G6" s="23" t="s">
        <v>0</v>
      </c>
      <c r="H6" s="24" t="s">
        <v>0</v>
      </c>
      <c r="I6" s="23" t="s">
        <v>0</v>
      </c>
      <c r="J6" s="24" t="s">
        <v>0</v>
      </c>
      <c r="K6" s="23" t="s">
        <v>0</v>
      </c>
      <c r="L6" s="24" t="s">
        <v>0</v>
      </c>
      <c r="M6" s="23" t="s">
        <v>0</v>
      </c>
      <c r="N6" s="25" t="s">
        <v>0</v>
      </c>
    </row>
    <row r="7" spans="1:15" s="27" customFormat="1" ht="15" customHeight="1" x14ac:dyDescent="0.2">
      <c r="A7" s="148"/>
      <c r="B7" s="52" t="s">
        <v>78</v>
      </c>
      <c r="C7" s="22">
        <v>1</v>
      </c>
      <c r="D7" s="24">
        <v>1</v>
      </c>
      <c r="E7" s="23" t="s">
        <v>0</v>
      </c>
      <c r="F7" s="24" t="s">
        <v>0</v>
      </c>
      <c r="G7" s="23" t="s">
        <v>0</v>
      </c>
      <c r="H7" s="24" t="s">
        <v>0</v>
      </c>
      <c r="I7" s="23" t="s">
        <v>0</v>
      </c>
      <c r="J7" s="24" t="s">
        <v>0</v>
      </c>
      <c r="K7" s="23" t="s">
        <v>0</v>
      </c>
      <c r="L7" s="24" t="s">
        <v>0</v>
      </c>
      <c r="M7" s="23" t="s">
        <v>0</v>
      </c>
      <c r="N7" s="25" t="s">
        <v>0</v>
      </c>
    </row>
    <row r="8" spans="1:15" s="27" customFormat="1" ht="15" customHeight="1" x14ac:dyDescent="0.2">
      <c r="A8" s="148"/>
      <c r="B8" s="52" t="s">
        <v>625</v>
      </c>
      <c r="C8" s="22">
        <v>2</v>
      </c>
      <c r="D8" s="24">
        <v>3</v>
      </c>
      <c r="E8" s="23">
        <v>2</v>
      </c>
      <c r="F8" s="24">
        <v>3</v>
      </c>
      <c r="G8" s="23">
        <v>2</v>
      </c>
      <c r="H8" s="24">
        <v>3</v>
      </c>
      <c r="I8" s="23">
        <v>4</v>
      </c>
      <c r="J8" s="24">
        <v>4</v>
      </c>
      <c r="K8" s="23">
        <v>2</v>
      </c>
      <c r="L8" s="24">
        <v>2</v>
      </c>
      <c r="M8" s="23">
        <v>2</v>
      </c>
      <c r="N8" s="25">
        <v>2</v>
      </c>
    </row>
    <row r="9" spans="1:15" s="27" customFormat="1" ht="15" customHeight="1" x14ac:dyDescent="0.2">
      <c r="A9" s="148"/>
      <c r="B9" s="52" t="s">
        <v>79</v>
      </c>
      <c r="C9" s="22">
        <v>1</v>
      </c>
      <c r="D9" s="24">
        <v>1</v>
      </c>
      <c r="E9" s="23" t="s">
        <v>0</v>
      </c>
      <c r="F9" s="24">
        <v>1</v>
      </c>
      <c r="G9" s="23">
        <v>1</v>
      </c>
      <c r="H9" s="24">
        <v>1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</row>
    <row r="10" spans="1:15" s="27" customFormat="1" ht="15" customHeight="1" x14ac:dyDescent="0.2">
      <c r="A10" s="148"/>
      <c r="B10" s="52" t="s">
        <v>626</v>
      </c>
      <c r="C10" s="22">
        <v>1</v>
      </c>
      <c r="D10" s="24">
        <v>2</v>
      </c>
      <c r="E10" s="23">
        <v>1</v>
      </c>
      <c r="F10" s="24">
        <v>2</v>
      </c>
      <c r="G10" s="23">
        <v>1</v>
      </c>
      <c r="H10" s="24">
        <v>1</v>
      </c>
      <c r="I10" s="23" t="s">
        <v>0</v>
      </c>
      <c r="J10" s="24" t="s">
        <v>0</v>
      </c>
      <c r="K10" s="23" t="s">
        <v>0</v>
      </c>
      <c r="L10" s="24" t="s">
        <v>0</v>
      </c>
      <c r="M10" s="23" t="s">
        <v>0</v>
      </c>
      <c r="N10" s="25" t="s">
        <v>0</v>
      </c>
    </row>
    <row r="11" spans="1:15" s="27" customFormat="1" ht="15" customHeight="1" x14ac:dyDescent="0.2">
      <c r="A11" s="148"/>
      <c r="B11" s="52" t="s">
        <v>80</v>
      </c>
      <c r="C11" s="22">
        <v>1</v>
      </c>
      <c r="D11" s="24">
        <v>1</v>
      </c>
      <c r="E11" s="23">
        <v>1</v>
      </c>
      <c r="F11" s="24">
        <v>1</v>
      </c>
      <c r="G11" s="23">
        <v>1</v>
      </c>
      <c r="H11" s="24">
        <v>1</v>
      </c>
      <c r="I11" s="23" t="s">
        <v>0</v>
      </c>
      <c r="J11" s="24" t="s">
        <v>0</v>
      </c>
      <c r="K11" s="23">
        <v>1</v>
      </c>
      <c r="L11" s="24">
        <v>1</v>
      </c>
      <c r="M11" s="23" t="s">
        <v>0</v>
      </c>
      <c r="N11" s="25" t="s">
        <v>0</v>
      </c>
    </row>
    <row r="12" spans="1:15" s="27" customFormat="1" ht="15" customHeight="1" x14ac:dyDescent="0.2">
      <c r="A12" s="148"/>
      <c r="B12" s="52" t="s">
        <v>81</v>
      </c>
      <c r="C12" s="22">
        <v>1</v>
      </c>
      <c r="D12" s="24">
        <v>1</v>
      </c>
      <c r="E12" s="23" t="s">
        <v>0</v>
      </c>
      <c r="F12" s="24" t="s">
        <v>0</v>
      </c>
      <c r="G12" s="23" t="s">
        <v>0</v>
      </c>
      <c r="H12" s="24" t="s">
        <v>0</v>
      </c>
      <c r="I12" s="23" t="s">
        <v>0</v>
      </c>
      <c r="J12" s="24" t="s">
        <v>0</v>
      </c>
      <c r="K12" s="23" t="s">
        <v>0</v>
      </c>
      <c r="L12" s="24" t="s">
        <v>0</v>
      </c>
      <c r="M12" s="23" t="s">
        <v>0</v>
      </c>
      <c r="N12" s="25" t="s">
        <v>0</v>
      </c>
    </row>
    <row r="13" spans="1:15" s="27" customFormat="1" ht="15" customHeight="1" x14ac:dyDescent="0.2">
      <c r="A13" s="149"/>
      <c r="B13" s="70" t="s">
        <v>211</v>
      </c>
      <c r="C13" s="71"/>
      <c r="D13" s="119"/>
      <c r="E13" s="72"/>
      <c r="F13" s="119"/>
      <c r="G13" s="72"/>
      <c r="H13" s="119"/>
      <c r="I13" s="72"/>
      <c r="J13" s="119"/>
      <c r="K13" s="72"/>
      <c r="L13" s="119"/>
      <c r="M13" s="72"/>
      <c r="N13" s="120"/>
    </row>
    <row r="14" spans="1:15" s="27" customFormat="1" ht="15" customHeight="1" x14ac:dyDescent="0.2">
      <c r="A14" s="136"/>
      <c r="B14" s="73" t="s">
        <v>209</v>
      </c>
      <c r="C14" s="74">
        <v>1</v>
      </c>
      <c r="D14" s="119">
        <v>1</v>
      </c>
      <c r="E14" s="75" t="s">
        <v>0</v>
      </c>
      <c r="F14" s="119" t="s">
        <v>0</v>
      </c>
      <c r="G14" s="75" t="s">
        <v>0</v>
      </c>
      <c r="H14" s="119" t="s">
        <v>0</v>
      </c>
      <c r="I14" s="75" t="s">
        <v>0</v>
      </c>
      <c r="J14" s="119" t="s">
        <v>0</v>
      </c>
      <c r="K14" s="75" t="s">
        <v>0</v>
      </c>
      <c r="L14" s="119" t="s">
        <v>0</v>
      </c>
      <c r="M14" s="75" t="s">
        <v>0</v>
      </c>
      <c r="N14" s="123" t="s">
        <v>0</v>
      </c>
    </row>
    <row r="15" spans="1:15" s="27" customFormat="1" ht="15" customHeight="1" x14ac:dyDescent="0.2">
      <c r="A15" s="140"/>
      <c r="B15" s="76" t="s">
        <v>210</v>
      </c>
      <c r="C15" s="63" t="s">
        <v>84</v>
      </c>
      <c r="D15" s="118" t="s">
        <v>465</v>
      </c>
      <c r="E15" s="78">
        <v>1</v>
      </c>
      <c r="F15" s="118">
        <v>1</v>
      </c>
      <c r="G15" s="78" t="s">
        <v>0</v>
      </c>
      <c r="H15" s="118" t="s">
        <v>0</v>
      </c>
      <c r="I15" s="78" t="s">
        <v>0</v>
      </c>
      <c r="J15" s="118" t="s">
        <v>0</v>
      </c>
      <c r="K15" s="78" t="s">
        <v>0</v>
      </c>
      <c r="L15" s="118" t="s">
        <v>0</v>
      </c>
      <c r="M15" s="78" t="s">
        <v>0</v>
      </c>
      <c r="N15" s="122" t="s">
        <v>0</v>
      </c>
    </row>
    <row r="16" spans="1:15" ht="12" customHeight="1" x14ac:dyDescent="0.2">
      <c r="A16" s="140"/>
      <c r="N16" s="79"/>
      <c r="O16" s="69"/>
    </row>
    <row r="17" spans="1:14" ht="28.15" customHeight="1" x14ac:dyDescent="0.2">
      <c r="A17" s="147"/>
      <c r="B17" s="202" t="s">
        <v>435</v>
      </c>
      <c r="C17" s="17">
        <f t="shared" ref="C17:L17" si="1">SUM(C18:C19)</f>
        <v>2</v>
      </c>
      <c r="D17" s="18">
        <f t="shared" si="1"/>
        <v>2</v>
      </c>
      <c r="E17" s="17">
        <f t="shared" si="1"/>
        <v>1</v>
      </c>
      <c r="F17" s="18">
        <f t="shared" si="1"/>
        <v>1</v>
      </c>
      <c r="G17" s="17">
        <f t="shared" si="1"/>
        <v>0</v>
      </c>
      <c r="H17" s="18">
        <f t="shared" si="1"/>
        <v>0</v>
      </c>
      <c r="I17" s="17">
        <f t="shared" si="1"/>
        <v>0</v>
      </c>
      <c r="J17" s="18">
        <f t="shared" si="1"/>
        <v>0</v>
      </c>
      <c r="K17" s="17">
        <f t="shared" si="1"/>
        <v>0</v>
      </c>
      <c r="L17" s="18">
        <f t="shared" si="1"/>
        <v>0</v>
      </c>
      <c r="M17" s="17">
        <f t="shared" ref="M17:N17" si="2">SUM(M18:M19)</f>
        <v>0</v>
      </c>
      <c r="N17" s="20">
        <f t="shared" si="2"/>
        <v>0</v>
      </c>
    </row>
    <row r="18" spans="1:14" ht="15" customHeight="1" x14ac:dyDescent="0.2">
      <c r="A18" s="148"/>
      <c r="B18" s="52" t="s">
        <v>82</v>
      </c>
      <c r="C18" s="22">
        <v>1</v>
      </c>
      <c r="D18" s="24">
        <v>1</v>
      </c>
      <c r="E18" s="23">
        <v>1</v>
      </c>
      <c r="F18" s="24">
        <v>1</v>
      </c>
      <c r="G18" s="23" t="s">
        <v>0</v>
      </c>
      <c r="H18" s="24" t="s">
        <v>0</v>
      </c>
      <c r="I18" s="23" t="s">
        <v>0</v>
      </c>
      <c r="J18" s="24" t="s">
        <v>0</v>
      </c>
      <c r="K18" s="23" t="s">
        <v>0</v>
      </c>
      <c r="L18" s="24" t="s">
        <v>0</v>
      </c>
      <c r="M18" s="23" t="s">
        <v>0</v>
      </c>
      <c r="N18" s="25" t="s">
        <v>0</v>
      </c>
    </row>
    <row r="19" spans="1:14" ht="15" customHeight="1" x14ac:dyDescent="0.2">
      <c r="A19" s="148"/>
      <c r="B19" s="52" t="s">
        <v>83</v>
      </c>
      <c r="C19" s="22">
        <v>1</v>
      </c>
      <c r="D19" s="24">
        <v>1</v>
      </c>
      <c r="E19" s="23" t="s">
        <v>0</v>
      </c>
      <c r="F19" s="24" t="s">
        <v>0</v>
      </c>
      <c r="G19" s="32" t="s">
        <v>0</v>
      </c>
      <c r="H19" s="24" t="s">
        <v>0</v>
      </c>
      <c r="I19" s="32" t="s">
        <v>0</v>
      </c>
      <c r="J19" s="24" t="s">
        <v>0</v>
      </c>
      <c r="K19" s="32" t="s">
        <v>0</v>
      </c>
      <c r="L19" s="24" t="s">
        <v>0</v>
      </c>
      <c r="M19" s="23" t="s">
        <v>0</v>
      </c>
      <c r="N19" s="25" t="s">
        <v>0</v>
      </c>
    </row>
    <row r="20" spans="1:14" s="9" customFormat="1" ht="15" customHeight="1" x14ac:dyDescent="0.2">
      <c r="A20" s="148"/>
      <c r="B20" s="8"/>
      <c r="C20" s="8"/>
      <c r="E20" s="8"/>
      <c r="G20" s="8"/>
      <c r="I20" s="8"/>
      <c r="K20" s="8"/>
      <c r="M20" s="8"/>
      <c r="N20" s="30"/>
    </row>
    <row r="21" spans="1:14" ht="20.100000000000001" customHeight="1" x14ac:dyDescent="0.2">
      <c r="A21" s="147"/>
      <c r="B21" s="31" t="s">
        <v>85</v>
      </c>
      <c r="C21" s="15">
        <f t="shared" ref="C21:N21" si="3">SUM(C22:C45)</f>
        <v>8</v>
      </c>
      <c r="D21" s="16">
        <f t="shared" si="3"/>
        <v>5</v>
      </c>
      <c r="E21" s="17">
        <f t="shared" si="3"/>
        <v>12</v>
      </c>
      <c r="F21" s="16">
        <f t="shared" si="3"/>
        <v>4</v>
      </c>
      <c r="G21" s="17">
        <f t="shared" si="3"/>
        <v>0</v>
      </c>
      <c r="H21" s="16">
        <f t="shared" si="3"/>
        <v>0</v>
      </c>
      <c r="I21" s="17">
        <f t="shared" si="3"/>
        <v>0</v>
      </c>
      <c r="J21" s="16">
        <f t="shared" si="3"/>
        <v>0</v>
      </c>
      <c r="K21" s="17">
        <f t="shared" si="3"/>
        <v>0</v>
      </c>
      <c r="L21" s="16">
        <f t="shared" si="3"/>
        <v>0</v>
      </c>
      <c r="M21" s="17">
        <f t="shared" si="3"/>
        <v>0</v>
      </c>
      <c r="N21" s="20">
        <f t="shared" si="3"/>
        <v>0</v>
      </c>
    </row>
    <row r="22" spans="1:14" ht="13.5" customHeight="1" x14ac:dyDescent="0.2">
      <c r="A22" s="149"/>
      <c r="B22" s="141" t="s">
        <v>396</v>
      </c>
      <c r="C22" s="60">
        <v>1</v>
      </c>
      <c r="D22" s="127">
        <v>0</v>
      </c>
      <c r="E22" s="61">
        <v>1</v>
      </c>
      <c r="F22" s="127">
        <v>0</v>
      </c>
      <c r="G22" s="61" t="s">
        <v>0</v>
      </c>
      <c r="H22" s="127" t="s">
        <v>0</v>
      </c>
      <c r="I22" s="61" t="s">
        <v>0</v>
      </c>
      <c r="J22" s="127" t="s">
        <v>0</v>
      </c>
      <c r="K22" s="61" t="s">
        <v>0</v>
      </c>
      <c r="L22" s="127" t="s">
        <v>0</v>
      </c>
      <c r="M22" s="61" t="s">
        <v>0</v>
      </c>
      <c r="N22" s="120" t="s">
        <v>0</v>
      </c>
    </row>
    <row r="23" spans="1:14" ht="21.75" customHeight="1" x14ac:dyDescent="0.2">
      <c r="A23" s="136"/>
      <c r="B23" s="130" t="s">
        <v>397</v>
      </c>
      <c r="C23" s="63" t="s">
        <v>158</v>
      </c>
      <c r="D23" s="118"/>
      <c r="E23" s="64" t="s">
        <v>158</v>
      </c>
      <c r="F23" s="118"/>
      <c r="G23" s="64"/>
      <c r="H23" s="118"/>
      <c r="I23" s="64"/>
      <c r="J23" s="118"/>
      <c r="K23" s="64"/>
      <c r="L23" s="118"/>
      <c r="M23" s="64"/>
      <c r="N23" s="122"/>
    </row>
    <row r="24" spans="1:14" ht="15" customHeight="1" x14ac:dyDescent="0.2">
      <c r="A24" s="149"/>
      <c r="B24" s="141" t="s">
        <v>307</v>
      </c>
      <c r="C24" s="60">
        <v>1</v>
      </c>
      <c r="D24" s="127">
        <v>0</v>
      </c>
      <c r="E24" s="61" t="s">
        <v>0</v>
      </c>
      <c r="F24" s="127" t="s">
        <v>0</v>
      </c>
      <c r="G24" s="61" t="s">
        <v>0</v>
      </c>
      <c r="H24" s="127" t="s">
        <v>0</v>
      </c>
      <c r="I24" s="61" t="s">
        <v>0</v>
      </c>
      <c r="J24" s="127" t="s">
        <v>0</v>
      </c>
      <c r="K24" s="61" t="s">
        <v>0</v>
      </c>
      <c r="L24" s="127" t="s">
        <v>0</v>
      </c>
      <c r="M24" s="61" t="s">
        <v>0</v>
      </c>
      <c r="N24" s="120" t="s">
        <v>0</v>
      </c>
    </row>
    <row r="25" spans="1:14" ht="14.1" customHeight="1" x14ac:dyDescent="0.2">
      <c r="A25" s="136"/>
      <c r="B25" s="130" t="s">
        <v>308</v>
      </c>
      <c r="C25" s="63" t="s">
        <v>158</v>
      </c>
      <c r="D25" s="118"/>
      <c r="E25" s="64"/>
      <c r="F25" s="118"/>
      <c r="G25" s="64"/>
      <c r="H25" s="118"/>
      <c r="I25" s="64"/>
      <c r="J25" s="118"/>
      <c r="K25" s="64"/>
      <c r="L25" s="118"/>
      <c r="M25" s="64"/>
      <c r="N25" s="122"/>
    </row>
    <row r="26" spans="1:14" ht="15" customHeight="1" x14ac:dyDescent="0.2">
      <c r="A26" s="149"/>
      <c r="B26" s="141" t="s">
        <v>86</v>
      </c>
      <c r="C26" s="60">
        <v>1</v>
      </c>
      <c r="D26" s="127">
        <v>1</v>
      </c>
      <c r="E26" s="61">
        <v>1</v>
      </c>
      <c r="F26" s="127">
        <v>1</v>
      </c>
      <c r="G26" s="61" t="s">
        <v>0</v>
      </c>
      <c r="H26" s="127" t="s">
        <v>0</v>
      </c>
      <c r="I26" s="61" t="s">
        <v>0</v>
      </c>
      <c r="J26" s="127" t="s">
        <v>0</v>
      </c>
      <c r="K26" s="61" t="s">
        <v>0</v>
      </c>
      <c r="L26" s="127" t="s">
        <v>0</v>
      </c>
      <c r="M26" s="61" t="s">
        <v>0</v>
      </c>
      <c r="N26" s="120" t="s">
        <v>0</v>
      </c>
    </row>
    <row r="27" spans="1:14" ht="15" customHeight="1" x14ac:dyDescent="0.2">
      <c r="A27" s="136"/>
      <c r="B27" s="130" t="s">
        <v>205</v>
      </c>
      <c r="C27" s="63" t="s">
        <v>158</v>
      </c>
      <c r="D27" s="118" t="s">
        <v>158</v>
      </c>
      <c r="E27" s="64" t="s">
        <v>158</v>
      </c>
      <c r="F27" s="118" t="s">
        <v>158</v>
      </c>
      <c r="G27" s="64"/>
      <c r="H27" s="118"/>
      <c r="I27" s="64"/>
      <c r="J27" s="118"/>
      <c r="K27" s="64"/>
      <c r="L27" s="118"/>
      <c r="M27" s="64"/>
      <c r="N27" s="122"/>
    </row>
    <row r="28" spans="1:14" ht="15" customHeight="1" x14ac:dyDescent="0.2">
      <c r="A28" s="149"/>
      <c r="B28" s="141" t="s">
        <v>600</v>
      </c>
      <c r="C28" s="60"/>
      <c r="D28" s="127"/>
      <c r="E28" s="61">
        <v>1</v>
      </c>
      <c r="F28" s="127">
        <v>0</v>
      </c>
      <c r="G28" s="61"/>
      <c r="H28" s="127"/>
      <c r="I28" s="61"/>
      <c r="J28" s="127"/>
      <c r="K28" s="61"/>
      <c r="L28" s="127"/>
      <c r="M28" s="61"/>
      <c r="N28" s="120"/>
    </row>
    <row r="29" spans="1:14" ht="15" customHeight="1" x14ac:dyDescent="0.2">
      <c r="A29" s="136"/>
      <c r="B29" s="130" t="s">
        <v>601</v>
      </c>
      <c r="C29" s="63"/>
      <c r="D29" s="118"/>
      <c r="E29" s="64" t="s">
        <v>158</v>
      </c>
      <c r="F29" s="118"/>
      <c r="G29" s="64"/>
      <c r="H29" s="118"/>
      <c r="I29" s="64"/>
      <c r="J29" s="118"/>
      <c r="K29" s="64"/>
      <c r="L29" s="118"/>
      <c r="M29" s="64"/>
      <c r="N29" s="122"/>
    </row>
    <row r="30" spans="1:14" ht="15" customHeight="1" x14ac:dyDescent="0.2">
      <c r="A30" s="149"/>
      <c r="B30" s="131" t="s">
        <v>398</v>
      </c>
      <c r="C30" s="60" t="s">
        <v>0</v>
      </c>
      <c r="D30" s="128" t="s">
        <v>0</v>
      </c>
      <c r="E30" s="61">
        <v>1</v>
      </c>
      <c r="F30" s="128">
        <v>0</v>
      </c>
      <c r="G30" s="61" t="s">
        <v>0</v>
      </c>
      <c r="H30" s="128" t="s">
        <v>0</v>
      </c>
      <c r="I30" s="61" t="s">
        <v>0</v>
      </c>
      <c r="J30" s="128" t="s">
        <v>0</v>
      </c>
      <c r="K30" s="61" t="s">
        <v>0</v>
      </c>
      <c r="L30" s="128" t="s">
        <v>0</v>
      </c>
      <c r="M30" s="61" t="s">
        <v>0</v>
      </c>
      <c r="N30" s="123" t="s">
        <v>0</v>
      </c>
    </row>
    <row r="31" spans="1:14" ht="21" customHeight="1" x14ac:dyDescent="0.2">
      <c r="A31" s="136"/>
      <c r="B31" s="130" t="s">
        <v>399</v>
      </c>
      <c r="C31" s="63"/>
      <c r="D31" s="118"/>
      <c r="E31" s="64" t="s">
        <v>158</v>
      </c>
      <c r="F31" s="118"/>
      <c r="G31" s="64"/>
      <c r="H31" s="118"/>
      <c r="I31" s="64"/>
      <c r="J31" s="118"/>
      <c r="K31" s="64"/>
      <c r="L31" s="118"/>
      <c r="M31" s="64"/>
      <c r="N31" s="122"/>
    </row>
    <row r="32" spans="1:14" ht="15" customHeight="1" x14ac:dyDescent="0.2">
      <c r="A32" s="149"/>
      <c r="B32" s="141" t="s">
        <v>309</v>
      </c>
      <c r="C32" s="60">
        <v>1</v>
      </c>
      <c r="D32" s="127">
        <v>0</v>
      </c>
      <c r="E32" s="61">
        <v>1</v>
      </c>
      <c r="F32" s="127">
        <v>0</v>
      </c>
      <c r="G32" s="61" t="s">
        <v>0</v>
      </c>
      <c r="H32" s="127" t="s">
        <v>0</v>
      </c>
      <c r="I32" s="61" t="s">
        <v>0</v>
      </c>
      <c r="J32" s="127" t="s">
        <v>0</v>
      </c>
      <c r="K32" s="61" t="s">
        <v>0</v>
      </c>
      <c r="L32" s="127" t="s">
        <v>0</v>
      </c>
      <c r="M32" s="61" t="s">
        <v>0</v>
      </c>
      <c r="N32" s="120" t="s">
        <v>0</v>
      </c>
    </row>
    <row r="33" spans="1:14" ht="24" x14ac:dyDescent="0.2">
      <c r="A33" s="136"/>
      <c r="B33" s="130" t="s">
        <v>310</v>
      </c>
      <c r="C33" s="63" t="s">
        <v>158</v>
      </c>
      <c r="D33" s="118"/>
      <c r="E33" s="64" t="s">
        <v>158</v>
      </c>
      <c r="F33" s="118"/>
      <c r="G33" s="64"/>
      <c r="H33" s="118"/>
      <c r="I33" s="64"/>
      <c r="J33" s="118"/>
      <c r="K33" s="64"/>
      <c r="L33" s="118"/>
      <c r="M33" s="64"/>
      <c r="N33" s="122"/>
    </row>
    <row r="34" spans="1:14" ht="12.75" x14ac:dyDescent="0.2">
      <c r="A34" s="149"/>
      <c r="B34" s="141" t="s">
        <v>400</v>
      </c>
      <c r="C34" s="60" t="s">
        <v>0</v>
      </c>
      <c r="D34" s="128" t="s">
        <v>0</v>
      </c>
      <c r="E34" s="61">
        <v>1</v>
      </c>
      <c r="F34" s="128">
        <v>0</v>
      </c>
      <c r="G34" s="61" t="s">
        <v>0</v>
      </c>
      <c r="H34" s="127" t="s">
        <v>0</v>
      </c>
      <c r="I34" s="61" t="s">
        <v>0</v>
      </c>
      <c r="J34" s="127" t="s">
        <v>0</v>
      </c>
      <c r="K34" s="61" t="s">
        <v>0</v>
      </c>
      <c r="L34" s="127" t="s">
        <v>0</v>
      </c>
      <c r="M34" s="61" t="s">
        <v>0</v>
      </c>
      <c r="N34" s="120" t="s">
        <v>0</v>
      </c>
    </row>
    <row r="35" spans="1:14" ht="15" customHeight="1" x14ac:dyDescent="0.2">
      <c r="A35" s="136"/>
      <c r="B35" s="130" t="s">
        <v>401</v>
      </c>
      <c r="C35" s="63"/>
      <c r="D35" s="118"/>
      <c r="E35" s="64" t="s">
        <v>158</v>
      </c>
      <c r="F35" s="118"/>
      <c r="G35" s="64"/>
      <c r="H35" s="118"/>
      <c r="I35" s="64"/>
      <c r="J35" s="118"/>
      <c r="K35" s="64"/>
      <c r="L35" s="118"/>
      <c r="M35" s="64"/>
      <c r="N35" s="122"/>
    </row>
    <row r="36" spans="1:14" ht="15" customHeight="1" x14ac:dyDescent="0.2">
      <c r="A36" s="149"/>
      <c r="B36" s="141" t="s">
        <v>135</v>
      </c>
      <c r="C36" s="60">
        <v>3</v>
      </c>
      <c r="D36" s="127">
        <v>3</v>
      </c>
      <c r="E36" s="61">
        <v>6</v>
      </c>
      <c r="F36" s="127">
        <v>3</v>
      </c>
      <c r="G36" s="61" t="s">
        <v>0</v>
      </c>
      <c r="H36" s="127" t="s">
        <v>0</v>
      </c>
      <c r="I36" s="61" t="s">
        <v>0</v>
      </c>
      <c r="J36" s="127" t="s">
        <v>0</v>
      </c>
      <c r="K36" s="61" t="s">
        <v>0</v>
      </c>
      <c r="L36" s="127" t="s">
        <v>0</v>
      </c>
      <c r="M36" s="61" t="s">
        <v>0</v>
      </c>
      <c r="N36" s="120" t="s">
        <v>0</v>
      </c>
    </row>
    <row r="37" spans="1:14" ht="15" customHeight="1" x14ac:dyDescent="0.2">
      <c r="A37" s="136"/>
      <c r="B37" s="175" t="s">
        <v>206</v>
      </c>
      <c r="C37" s="60" t="s">
        <v>158</v>
      </c>
      <c r="D37" s="128" t="s">
        <v>158</v>
      </c>
      <c r="E37" s="61" t="s">
        <v>158</v>
      </c>
      <c r="F37" s="128" t="s">
        <v>158</v>
      </c>
      <c r="G37" s="61"/>
      <c r="H37" s="128"/>
      <c r="I37" s="61"/>
      <c r="J37" s="128"/>
      <c r="K37" s="61"/>
      <c r="L37" s="128"/>
      <c r="M37" s="61"/>
      <c r="N37" s="123"/>
    </row>
    <row r="38" spans="1:14" ht="15" customHeight="1" x14ac:dyDescent="0.2">
      <c r="A38" s="136"/>
      <c r="B38" s="175" t="s">
        <v>208</v>
      </c>
      <c r="C38" s="60" t="s">
        <v>158</v>
      </c>
      <c r="D38" s="128" t="s">
        <v>158</v>
      </c>
      <c r="E38" s="61" t="s">
        <v>158</v>
      </c>
      <c r="F38" s="128" t="s">
        <v>158</v>
      </c>
      <c r="G38" s="61"/>
      <c r="H38" s="128"/>
      <c r="I38" s="61"/>
      <c r="J38" s="128"/>
      <c r="K38" s="61"/>
      <c r="L38" s="128"/>
      <c r="M38" s="61"/>
      <c r="N38" s="123"/>
    </row>
    <row r="39" spans="1:14" ht="15" customHeight="1" x14ac:dyDescent="0.2">
      <c r="A39" s="136"/>
      <c r="B39" s="175" t="s">
        <v>207</v>
      </c>
      <c r="C39" s="60" t="s">
        <v>158</v>
      </c>
      <c r="D39" s="128" t="s">
        <v>158</v>
      </c>
      <c r="E39" s="61" t="s">
        <v>158</v>
      </c>
      <c r="F39" s="128" t="s">
        <v>158</v>
      </c>
      <c r="G39" s="61"/>
      <c r="H39" s="128"/>
      <c r="I39" s="61"/>
      <c r="J39" s="128"/>
      <c r="K39" s="61"/>
      <c r="L39" s="128"/>
      <c r="M39" s="61"/>
      <c r="N39" s="123"/>
    </row>
    <row r="40" spans="1:14" ht="15" customHeight="1" x14ac:dyDescent="0.2">
      <c r="A40" s="136"/>
      <c r="B40" s="175" t="s">
        <v>602</v>
      </c>
      <c r="C40" s="60"/>
      <c r="D40" s="128"/>
      <c r="E40" s="61" t="s">
        <v>158</v>
      </c>
      <c r="F40" s="128"/>
      <c r="G40" s="61"/>
      <c r="H40" s="128"/>
      <c r="I40" s="61"/>
      <c r="J40" s="128"/>
      <c r="K40" s="61"/>
      <c r="L40" s="128"/>
      <c r="M40" s="61"/>
      <c r="N40" s="123"/>
    </row>
    <row r="41" spans="1:14" ht="15" customHeight="1" x14ac:dyDescent="0.2">
      <c r="A41" s="136"/>
      <c r="B41" s="175" t="s">
        <v>395</v>
      </c>
      <c r="C41" s="60"/>
      <c r="D41" s="128"/>
      <c r="E41" s="61" t="s">
        <v>158</v>
      </c>
      <c r="F41" s="128"/>
      <c r="G41" s="61"/>
      <c r="H41" s="128"/>
      <c r="I41" s="61"/>
      <c r="J41" s="128"/>
      <c r="K41" s="61"/>
      <c r="L41" s="128"/>
      <c r="M41" s="61"/>
      <c r="N41" s="123"/>
    </row>
    <row r="42" spans="1:14" ht="15" customHeight="1" x14ac:dyDescent="0.2">
      <c r="A42" s="136"/>
      <c r="B42" s="175" t="s">
        <v>618</v>
      </c>
      <c r="C42" s="63"/>
      <c r="D42" s="118"/>
      <c r="E42" s="64" t="s">
        <v>158</v>
      </c>
      <c r="F42" s="118"/>
      <c r="G42" s="64"/>
      <c r="H42" s="118"/>
      <c r="I42" s="64"/>
      <c r="J42" s="118"/>
      <c r="K42" s="64"/>
      <c r="L42" s="118"/>
      <c r="M42" s="64"/>
      <c r="N42" s="122"/>
    </row>
    <row r="43" spans="1:14" ht="15" customHeight="1" x14ac:dyDescent="0.2">
      <c r="A43" s="149"/>
      <c r="B43" s="141" t="s">
        <v>534</v>
      </c>
      <c r="C43" s="60">
        <v>1</v>
      </c>
      <c r="D43" s="127">
        <v>1</v>
      </c>
      <c r="E43" s="61" t="s">
        <v>0</v>
      </c>
      <c r="F43" s="127" t="s">
        <v>0</v>
      </c>
      <c r="G43" s="61" t="s">
        <v>0</v>
      </c>
      <c r="H43" s="127" t="s">
        <v>0</v>
      </c>
      <c r="I43" s="61" t="s">
        <v>0</v>
      </c>
      <c r="J43" s="127" t="s">
        <v>0</v>
      </c>
      <c r="K43" s="61" t="s">
        <v>0</v>
      </c>
      <c r="L43" s="127" t="s">
        <v>0</v>
      </c>
      <c r="M43" s="61" t="s">
        <v>0</v>
      </c>
      <c r="N43" s="120" t="s">
        <v>0</v>
      </c>
    </row>
    <row r="44" spans="1:14" ht="15" customHeight="1" x14ac:dyDescent="0.2">
      <c r="A44" s="136"/>
      <c r="B44" s="175" t="s">
        <v>535</v>
      </c>
      <c r="C44" s="60"/>
      <c r="D44" s="128"/>
      <c r="E44" s="61"/>
      <c r="F44" s="128" t="s">
        <v>465</v>
      </c>
      <c r="G44" s="61"/>
      <c r="H44" s="128"/>
      <c r="I44" s="61"/>
      <c r="J44" s="128"/>
      <c r="K44" s="61"/>
      <c r="L44" s="128"/>
      <c r="M44" s="61"/>
      <c r="N44" s="123"/>
    </row>
    <row r="45" spans="1:14" ht="15" customHeight="1" x14ac:dyDescent="0.2">
      <c r="A45" s="136"/>
      <c r="B45" s="130" t="s">
        <v>536</v>
      </c>
      <c r="C45" s="63" t="s">
        <v>158</v>
      </c>
      <c r="D45" s="118" t="s">
        <v>158</v>
      </c>
      <c r="E45" s="64"/>
      <c r="F45" s="118"/>
      <c r="G45" s="64"/>
      <c r="H45" s="118"/>
      <c r="I45" s="64"/>
      <c r="J45" s="118"/>
      <c r="K45" s="64"/>
      <c r="L45" s="118"/>
      <c r="M45" s="64"/>
      <c r="N45" s="122"/>
    </row>
    <row r="46" spans="1:14" ht="15" customHeight="1" x14ac:dyDescent="0.2">
      <c r="A46" s="148"/>
      <c r="N46" s="30"/>
    </row>
    <row r="47" spans="1:14" ht="20.100000000000001" customHeight="1" thickBot="1" x14ac:dyDescent="0.25">
      <c r="A47" s="33"/>
      <c r="B47" s="180" t="s">
        <v>87</v>
      </c>
      <c r="C47" s="33">
        <f t="shared" ref="C47:N47" si="4">C21+C17+C5</f>
        <v>19</v>
      </c>
      <c r="D47" s="81">
        <f t="shared" si="4"/>
        <v>18</v>
      </c>
      <c r="E47" s="82">
        <f t="shared" si="4"/>
        <v>18</v>
      </c>
      <c r="F47" s="81">
        <f t="shared" si="4"/>
        <v>13</v>
      </c>
      <c r="G47" s="82">
        <f t="shared" si="4"/>
        <v>5</v>
      </c>
      <c r="H47" s="81">
        <f t="shared" si="4"/>
        <v>6</v>
      </c>
      <c r="I47" s="82">
        <f t="shared" si="4"/>
        <v>4</v>
      </c>
      <c r="J47" s="81">
        <f t="shared" si="4"/>
        <v>4</v>
      </c>
      <c r="K47" s="82">
        <f t="shared" si="4"/>
        <v>3</v>
      </c>
      <c r="L47" s="81">
        <f t="shared" si="4"/>
        <v>3</v>
      </c>
      <c r="M47" s="82">
        <f t="shared" si="4"/>
        <v>2</v>
      </c>
      <c r="N47" s="83">
        <f t="shared" si="4"/>
        <v>2</v>
      </c>
    </row>
    <row r="48" spans="1:14" ht="10.9" customHeight="1" x14ac:dyDescent="0.2">
      <c r="A48" s="34"/>
      <c r="B48" s="34"/>
      <c r="M48" s="7"/>
      <c r="N48" s="7"/>
    </row>
    <row r="49" spans="1:14" s="27" customFormat="1" ht="12" customHeight="1" x14ac:dyDescent="0.2">
      <c r="A49" s="36">
        <v>1</v>
      </c>
      <c r="B49" s="43" t="s">
        <v>338</v>
      </c>
      <c r="C49" s="38"/>
      <c r="D49" s="39"/>
      <c r="E49" s="38"/>
      <c r="F49" s="39"/>
      <c r="G49" s="38"/>
      <c r="H49" s="39"/>
      <c r="I49" s="38"/>
      <c r="J49" s="39"/>
      <c r="K49" s="38"/>
      <c r="L49" s="39"/>
      <c r="M49" s="38"/>
      <c r="N49" s="39"/>
    </row>
    <row r="50" spans="1:14" s="27" customFormat="1" ht="12" customHeight="1" x14ac:dyDescent="0.2">
      <c r="A50" s="36">
        <v>2</v>
      </c>
      <c r="B50" s="3" t="s">
        <v>468</v>
      </c>
    </row>
    <row r="51" spans="1:14" s="27" customFormat="1" ht="12" customHeight="1" x14ac:dyDescent="0.2">
      <c r="A51" s="211"/>
      <c r="B51" s="48" t="s">
        <v>471</v>
      </c>
    </row>
    <row r="52" spans="1:14" s="27" customFormat="1" ht="12" customHeight="1" x14ac:dyDescent="0.2">
      <c r="A52" s="55">
        <v>3</v>
      </c>
      <c r="B52" s="3" t="s">
        <v>285</v>
      </c>
    </row>
    <row r="53" spans="1:14" ht="12" customHeight="1" x14ac:dyDescent="0.2">
      <c r="A53" s="8"/>
      <c r="D53" s="8"/>
      <c r="F53" s="8"/>
      <c r="H53" s="8"/>
      <c r="J53" s="8"/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showGridLines="0" view="pageLayout" topLeftCell="A73" zoomScale="90" zoomScaleNormal="90" zoomScaleSheetLayoutView="90" zoomScalePageLayoutView="90" workbookViewId="0">
      <selection activeCell="B96" sqref="B96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16" width="11.42578125" style="7"/>
    <col min="17" max="16384" width="11.42578125" style="8"/>
  </cols>
  <sheetData>
    <row r="1" spans="1:34" ht="27.75" customHeight="1" x14ac:dyDescent="0.2">
      <c r="A1" s="309" t="s">
        <v>333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34" s="2" customFormat="1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"/>
      <c r="P2" s="1"/>
      <c r="Q2" s="1"/>
      <c r="R2" s="1"/>
    </row>
    <row r="3" spans="1:34" s="11" customFormat="1" ht="20.25" customHeight="1" x14ac:dyDescent="0.2">
      <c r="A3" s="313"/>
      <c r="B3" s="315" t="s">
        <v>274</v>
      </c>
      <c r="C3" s="325" t="s">
        <v>542</v>
      </c>
      <c r="D3" s="326"/>
      <c r="E3" s="318" t="s">
        <v>578</v>
      </c>
      <c r="F3" s="327"/>
      <c r="G3" s="310" t="s">
        <v>447</v>
      </c>
      <c r="H3" s="321"/>
      <c r="I3" s="310" t="s">
        <v>88</v>
      </c>
      <c r="J3" s="321"/>
      <c r="K3" s="310" t="s">
        <v>433</v>
      </c>
      <c r="L3" s="321"/>
      <c r="M3" s="310" t="s">
        <v>443</v>
      </c>
      <c r="N3" s="32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97" t="s">
        <v>23</v>
      </c>
      <c r="N4" s="126" t="s">
        <v>22</v>
      </c>
      <c r="O4" s="10"/>
      <c r="P4" s="10"/>
      <c r="Q4" s="10"/>
      <c r="R4" s="10"/>
      <c r="S4" s="10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0.100000000000001" customHeight="1" x14ac:dyDescent="0.2">
      <c r="A5" s="147"/>
      <c r="B5" s="14" t="s">
        <v>3</v>
      </c>
      <c r="C5" s="17">
        <f t="shared" ref="C5:N5" si="0">SUM(C6:C35)</f>
        <v>27</v>
      </c>
      <c r="D5" s="18">
        <f t="shared" si="0"/>
        <v>27</v>
      </c>
      <c r="E5" s="17">
        <f t="shared" si="0"/>
        <v>13</v>
      </c>
      <c r="F5" s="18">
        <f t="shared" si="0"/>
        <v>16</v>
      </c>
      <c r="G5" s="17">
        <f t="shared" si="0"/>
        <v>9</v>
      </c>
      <c r="H5" s="18">
        <f t="shared" si="0"/>
        <v>9</v>
      </c>
      <c r="I5" s="17">
        <f t="shared" si="0"/>
        <v>8</v>
      </c>
      <c r="J5" s="18">
        <f t="shared" si="0"/>
        <v>9</v>
      </c>
      <c r="K5" s="17">
        <f t="shared" si="0"/>
        <v>5</v>
      </c>
      <c r="L5" s="18">
        <f t="shared" si="0"/>
        <v>7</v>
      </c>
      <c r="M5" s="17">
        <f t="shared" si="0"/>
        <v>3</v>
      </c>
      <c r="N5" s="20">
        <f t="shared" si="0"/>
        <v>4</v>
      </c>
    </row>
    <row r="6" spans="1:34" s="27" customFormat="1" ht="15" customHeight="1" x14ac:dyDescent="0.2">
      <c r="A6" s="149"/>
      <c r="B6" s="233" t="s">
        <v>628</v>
      </c>
      <c r="C6" s="71"/>
      <c r="D6" s="119"/>
      <c r="E6" s="72"/>
      <c r="F6" s="119"/>
      <c r="G6" s="72"/>
      <c r="H6" s="119"/>
      <c r="I6" s="72"/>
      <c r="J6" s="119"/>
      <c r="K6" s="72"/>
      <c r="L6" s="119"/>
      <c r="M6" s="72"/>
      <c r="N6" s="120"/>
      <c r="O6" s="26"/>
      <c r="P6" s="26"/>
    </row>
    <row r="7" spans="1:34" s="27" customFormat="1" ht="15" customHeight="1" x14ac:dyDescent="0.2">
      <c r="A7" s="136"/>
      <c r="B7" s="65" t="s">
        <v>359</v>
      </c>
      <c r="C7" s="74">
        <v>1</v>
      </c>
      <c r="D7" s="119">
        <v>1</v>
      </c>
      <c r="E7" s="75">
        <v>1</v>
      </c>
      <c r="F7" s="119">
        <v>1</v>
      </c>
      <c r="G7" s="75" t="s">
        <v>0</v>
      </c>
      <c r="H7" s="119" t="s">
        <v>0</v>
      </c>
      <c r="I7" s="75" t="s">
        <v>0</v>
      </c>
      <c r="J7" s="119" t="s">
        <v>0</v>
      </c>
      <c r="K7" s="75" t="s">
        <v>0</v>
      </c>
      <c r="L7" s="119" t="s">
        <v>0</v>
      </c>
      <c r="M7" s="75" t="s">
        <v>0</v>
      </c>
      <c r="N7" s="123" t="s">
        <v>0</v>
      </c>
      <c r="O7" s="26"/>
      <c r="P7" s="26"/>
    </row>
    <row r="8" spans="1:34" s="27" customFormat="1" ht="15" customHeight="1" x14ac:dyDescent="0.2">
      <c r="A8" s="136"/>
      <c r="B8" s="65" t="s">
        <v>360</v>
      </c>
      <c r="C8" s="74">
        <v>1</v>
      </c>
      <c r="D8" s="119">
        <v>1</v>
      </c>
      <c r="E8" s="75" t="s">
        <v>0</v>
      </c>
      <c r="F8" s="119" t="s">
        <v>0</v>
      </c>
      <c r="G8" s="75" t="s">
        <v>0</v>
      </c>
      <c r="H8" s="119" t="s">
        <v>0</v>
      </c>
      <c r="I8" s="75" t="s">
        <v>0</v>
      </c>
      <c r="J8" s="119" t="s">
        <v>0</v>
      </c>
      <c r="K8" s="75" t="s">
        <v>0</v>
      </c>
      <c r="L8" s="119" t="s">
        <v>0</v>
      </c>
      <c r="M8" s="75" t="s">
        <v>0</v>
      </c>
      <c r="N8" s="123" t="s">
        <v>0</v>
      </c>
      <c r="O8" s="26"/>
      <c r="P8" s="26"/>
    </row>
    <row r="9" spans="1:34" s="27" customFormat="1" ht="15" customHeight="1" x14ac:dyDescent="0.2">
      <c r="A9" s="140"/>
      <c r="B9" s="65" t="s">
        <v>543</v>
      </c>
      <c r="C9" s="77">
        <v>1</v>
      </c>
      <c r="D9" s="118">
        <v>1</v>
      </c>
      <c r="E9" s="78">
        <v>1</v>
      </c>
      <c r="F9" s="118">
        <v>1</v>
      </c>
      <c r="G9" s="78" t="s">
        <v>0</v>
      </c>
      <c r="H9" s="118" t="s">
        <v>0</v>
      </c>
      <c r="I9" s="78" t="s">
        <v>0</v>
      </c>
      <c r="J9" s="118" t="s">
        <v>0</v>
      </c>
      <c r="K9" s="78" t="s">
        <v>0</v>
      </c>
      <c r="L9" s="118" t="s">
        <v>0</v>
      </c>
      <c r="M9" s="78" t="s">
        <v>0</v>
      </c>
      <c r="N9" s="122" t="s">
        <v>0</v>
      </c>
      <c r="O9" s="26"/>
      <c r="P9" s="26"/>
    </row>
    <row r="10" spans="1:34" s="27" customFormat="1" ht="15" customHeight="1" x14ac:dyDescent="0.2">
      <c r="A10" s="149"/>
      <c r="B10" s="93" t="s">
        <v>475</v>
      </c>
      <c r="C10" s="71"/>
      <c r="D10" s="119"/>
      <c r="E10" s="72"/>
      <c r="F10" s="119"/>
      <c r="G10" s="72"/>
      <c r="H10" s="119"/>
      <c r="I10" s="72"/>
      <c r="J10" s="119"/>
      <c r="K10" s="72"/>
      <c r="L10" s="119"/>
      <c r="M10" s="72"/>
      <c r="N10" s="120"/>
      <c r="O10" s="26"/>
      <c r="P10" s="26"/>
    </row>
    <row r="11" spans="1:34" s="27" customFormat="1" ht="15" customHeight="1" x14ac:dyDescent="0.2">
      <c r="A11" s="136"/>
      <c r="B11" s="65" t="s">
        <v>544</v>
      </c>
      <c r="C11" s="74">
        <v>5</v>
      </c>
      <c r="D11" s="119">
        <v>5</v>
      </c>
      <c r="E11" s="75">
        <v>4</v>
      </c>
      <c r="F11" s="119">
        <v>5</v>
      </c>
      <c r="G11" s="75">
        <v>5</v>
      </c>
      <c r="H11" s="119">
        <v>5</v>
      </c>
      <c r="I11" s="75">
        <v>7</v>
      </c>
      <c r="J11" s="119">
        <v>7</v>
      </c>
      <c r="K11" s="75">
        <v>3</v>
      </c>
      <c r="L11" s="119">
        <v>4</v>
      </c>
      <c r="M11" s="75">
        <v>2</v>
      </c>
      <c r="N11" s="123">
        <v>3</v>
      </c>
      <c r="O11" s="26"/>
      <c r="P11" s="26"/>
    </row>
    <row r="12" spans="1:34" s="27" customFormat="1" ht="15" customHeight="1" x14ac:dyDescent="0.2">
      <c r="A12" s="140"/>
      <c r="B12" s="62" t="s">
        <v>476</v>
      </c>
      <c r="C12" s="77">
        <v>1</v>
      </c>
      <c r="D12" s="118">
        <v>1</v>
      </c>
      <c r="E12" s="78" t="s">
        <v>0</v>
      </c>
      <c r="F12" s="118" t="s">
        <v>0</v>
      </c>
      <c r="G12" s="78" t="s">
        <v>0</v>
      </c>
      <c r="H12" s="118" t="s">
        <v>0</v>
      </c>
      <c r="I12" s="78" t="s">
        <v>0</v>
      </c>
      <c r="J12" s="118" t="s">
        <v>0</v>
      </c>
      <c r="K12" s="78" t="s">
        <v>0</v>
      </c>
      <c r="L12" s="118" t="s">
        <v>0</v>
      </c>
      <c r="M12" s="78" t="s">
        <v>0</v>
      </c>
      <c r="N12" s="122" t="s">
        <v>0</v>
      </c>
      <c r="O12" s="26"/>
      <c r="P12" s="26"/>
    </row>
    <row r="13" spans="1:34" s="27" customFormat="1" ht="15" customHeight="1" x14ac:dyDescent="0.2">
      <c r="A13" s="149"/>
      <c r="B13" s="93" t="s">
        <v>89</v>
      </c>
      <c r="C13" s="22">
        <v>2</v>
      </c>
      <c r="D13" s="24">
        <v>2</v>
      </c>
      <c r="E13" s="23">
        <v>1</v>
      </c>
      <c r="F13" s="24">
        <v>1</v>
      </c>
      <c r="G13" s="23">
        <v>3</v>
      </c>
      <c r="H13" s="24">
        <v>3</v>
      </c>
      <c r="I13" s="72"/>
      <c r="J13" s="119"/>
      <c r="K13" s="72"/>
      <c r="L13" s="119"/>
      <c r="M13" s="72"/>
      <c r="N13" s="120"/>
      <c r="O13" s="26"/>
      <c r="P13" s="26"/>
    </row>
    <row r="14" spans="1:34" s="27" customFormat="1" ht="15" customHeight="1" x14ac:dyDescent="0.2">
      <c r="A14" s="148"/>
      <c r="B14" s="21" t="s">
        <v>90</v>
      </c>
      <c r="C14" s="22">
        <v>1</v>
      </c>
      <c r="D14" s="24">
        <v>1</v>
      </c>
      <c r="E14" s="23" t="s">
        <v>0</v>
      </c>
      <c r="F14" s="24" t="s">
        <v>0</v>
      </c>
      <c r="G14" s="23" t="s">
        <v>0</v>
      </c>
      <c r="H14" s="24" t="s">
        <v>0</v>
      </c>
      <c r="I14" s="23" t="s">
        <v>0</v>
      </c>
      <c r="J14" s="24" t="s">
        <v>0</v>
      </c>
      <c r="K14" s="23" t="s">
        <v>0</v>
      </c>
      <c r="L14" s="24" t="s">
        <v>0</v>
      </c>
      <c r="M14" s="23" t="s">
        <v>0</v>
      </c>
      <c r="N14" s="25" t="s">
        <v>0</v>
      </c>
      <c r="O14" s="26"/>
      <c r="P14" s="26"/>
    </row>
    <row r="15" spans="1:34" s="27" customFormat="1" ht="15" customHeight="1" x14ac:dyDescent="0.2">
      <c r="A15" s="149"/>
      <c r="B15" s="93" t="s">
        <v>357</v>
      </c>
      <c r="C15" s="71"/>
      <c r="D15" s="119"/>
      <c r="E15" s="72"/>
      <c r="F15" s="119"/>
      <c r="G15" s="72"/>
      <c r="H15" s="119"/>
      <c r="I15" s="72"/>
      <c r="J15" s="119"/>
      <c r="K15" s="72"/>
      <c r="L15" s="119"/>
      <c r="M15" s="72"/>
      <c r="N15" s="120"/>
      <c r="O15" s="26"/>
      <c r="P15" s="26"/>
    </row>
    <row r="16" spans="1:34" s="27" customFormat="1" ht="15" customHeight="1" x14ac:dyDescent="0.2">
      <c r="A16" s="136"/>
      <c r="B16" s="65" t="s">
        <v>545</v>
      </c>
      <c r="C16" s="74">
        <v>1</v>
      </c>
      <c r="D16" s="119">
        <v>1</v>
      </c>
      <c r="E16" s="75">
        <v>1</v>
      </c>
      <c r="F16" s="119">
        <v>2</v>
      </c>
      <c r="G16" s="75">
        <v>1</v>
      </c>
      <c r="H16" s="119">
        <v>1</v>
      </c>
      <c r="I16" s="75">
        <v>1</v>
      </c>
      <c r="J16" s="119">
        <v>2</v>
      </c>
      <c r="K16" s="75" t="s">
        <v>0</v>
      </c>
      <c r="L16" s="119" t="s">
        <v>0</v>
      </c>
      <c r="M16" s="75">
        <v>1</v>
      </c>
      <c r="N16" s="123">
        <v>1</v>
      </c>
    </row>
    <row r="17" spans="1:14" s="27" customFormat="1" ht="15" customHeight="1" x14ac:dyDescent="0.2">
      <c r="A17" s="136"/>
      <c r="B17" s="65" t="s">
        <v>546</v>
      </c>
      <c r="C17" s="74">
        <v>1</v>
      </c>
      <c r="D17" s="119">
        <v>1</v>
      </c>
      <c r="E17" s="75">
        <v>1</v>
      </c>
      <c r="F17" s="119">
        <v>1</v>
      </c>
      <c r="G17" s="75" t="s">
        <v>0</v>
      </c>
      <c r="H17" s="119" t="s">
        <v>0</v>
      </c>
      <c r="I17" s="75" t="s">
        <v>0</v>
      </c>
      <c r="J17" s="119" t="s">
        <v>0</v>
      </c>
      <c r="K17" s="75">
        <v>1</v>
      </c>
      <c r="L17" s="119">
        <v>2</v>
      </c>
      <c r="M17" s="75" t="s">
        <v>0</v>
      </c>
      <c r="N17" s="123" t="s">
        <v>0</v>
      </c>
    </row>
    <row r="18" spans="1:14" s="27" customFormat="1" ht="15" customHeight="1" x14ac:dyDescent="0.2">
      <c r="A18" s="140"/>
      <c r="B18" s="62" t="s">
        <v>547</v>
      </c>
      <c r="C18" s="77">
        <v>1</v>
      </c>
      <c r="D18" s="118">
        <v>1</v>
      </c>
      <c r="E18" s="78" t="s">
        <v>0</v>
      </c>
      <c r="F18" s="118" t="s">
        <v>0</v>
      </c>
      <c r="G18" s="78" t="s">
        <v>0</v>
      </c>
      <c r="H18" s="118" t="s">
        <v>0</v>
      </c>
      <c r="I18" s="78" t="s">
        <v>0</v>
      </c>
      <c r="J18" s="118" t="s">
        <v>0</v>
      </c>
      <c r="K18" s="78" t="s">
        <v>0</v>
      </c>
      <c r="L18" s="118" t="s">
        <v>0</v>
      </c>
      <c r="M18" s="78" t="s">
        <v>0</v>
      </c>
      <c r="N18" s="122" t="s">
        <v>0</v>
      </c>
    </row>
    <row r="19" spans="1:14" s="27" customFormat="1" ht="15" customHeight="1" x14ac:dyDescent="0.2">
      <c r="A19" s="149"/>
      <c r="B19" s="93" t="s">
        <v>366</v>
      </c>
      <c r="C19" s="71"/>
      <c r="D19" s="119"/>
      <c r="E19" s="72"/>
      <c r="F19" s="119"/>
      <c r="G19" s="72"/>
      <c r="H19" s="119"/>
      <c r="I19" s="72"/>
      <c r="J19" s="119"/>
      <c r="K19" s="72"/>
      <c r="L19" s="119"/>
      <c r="M19" s="72"/>
      <c r="N19" s="120"/>
    </row>
    <row r="20" spans="1:14" s="27" customFormat="1" ht="15" customHeight="1" x14ac:dyDescent="0.2">
      <c r="A20" s="136"/>
      <c r="B20" s="65" t="s">
        <v>548</v>
      </c>
      <c r="C20" s="74">
        <v>1</v>
      </c>
      <c r="D20" s="119">
        <v>1</v>
      </c>
      <c r="E20" s="75">
        <v>1</v>
      </c>
      <c r="F20" s="119">
        <v>1</v>
      </c>
      <c r="G20" s="75" t="s">
        <v>0</v>
      </c>
      <c r="H20" s="119" t="s">
        <v>0</v>
      </c>
      <c r="I20" s="75" t="s">
        <v>0</v>
      </c>
      <c r="J20" s="119" t="s">
        <v>0</v>
      </c>
      <c r="K20" s="75" t="s">
        <v>0</v>
      </c>
      <c r="L20" s="119" t="s">
        <v>0</v>
      </c>
      <c r="M20" s="75" t="s">
        <v>0</v>
      </c>
      <c r="N20" s="123" t="s">
        <v>0</v>
      </c>
    </row>
    <row r="21" spans="1:14" s="27" customFormat="1" ht="15" customHeight="1" x14ac:dyDescent="0.2">
      <c r="A21" s="140"/>
      <c r="B21" s="62" t="s">
        <v>549</v>
      </c>
      <c r="C21" s="77">
        <v>1</v>
      </c>
      <c r="D21" s="118">
        <v>1</v>
      </c>
      <c r="E21" s="78" t="s">
        <v>0</v>
      </c>
      <c r="F21" s="118" t="s">
        <v>0</v>
      </c>
      <c r="G21" s="78" t="s">
        <v>0</v>
      </c>
      <c r="H21" s="118" t="s">
        <v>0</v>
      </c>
      <c r="I21" s="78" t="s">
        <v>0</v>
      </c>
      <c r="J21" s="118" t="s">
        <v>0</v>
      </c>
      <c r="K21" s="78" t="s">
        <v>0</v>
      </c>
      <c r="L21" s="118" t="s">
        <v>0</v>
      </c>
      <c r="M21" s="78" t="s">
        <v>0</v>
      </c>
      <c r="N21" s="122" t="s">
        <v>0</v>
      </c>
    </row>
    <row r="22" spans="1:14" s="27" customFormat="1" ht="15" customHeight="1" x14ac:dyDescent="0.2">
      <c r="A22" s="149"/>
      <c r="B22" s="142" t="s">
        <v>91</v>
      </c>
      <c r="C22" s="63">
        <v>1</v>
      </c>
      <c r="D22" s="118">
        <v>1</v>
      </c>
      <c r="E22" s="64" t="s">
        <v>0</v>
      </c>
      <c r="F22" s="118" t="s">
        <v>0</v>
      </c>
      <c r="G22" s="64" t="s">
        <v>0</v>
      </c>
      <c r="H22" s="118" t="s">
        <v>0</v>
      </c>
      <c r="I22" s="64" t="s">
        <v>0</v>
      </c>
      <c r="J22" s="118" t="s">
        <v>0</v>
      </c>
      <c r="K22" s="64" t="s">
        <v>0</v>
      </c>
      <c r="L22" s="24" t="s">
        <v>0</v>
      </c>
      <c r="M22" s="23" t="s">
        <v>0</v>
      </c>
      <c r="N22" s="25" t="s">
        <v>0</v>
      </c>
    </row>
    <row r="23" spans="1:14" s="27" customFormat="1" ht="15" customHeight="1" x14ac:dyDescent="0.2">
      <c r="A23" s="149"/>
      <c r="B23" s="21" t="s">
        <v>92</v>
      </c>
      <c r="C23" s="22">
        <v>1</v>
      </c>
      <c r="D23" s="24">
        <v>1</v>
      </c>
      <c r="E23" s="23" t="s">
        <v>0</v>
      </c>
      <c r="F23" s="24" t="s">
        <v>0</v>
      </c>
      <c r="G23" s="23" t="s">
        <v>0</v>
      </c>
      <c r="H23" s="24" t="s">
        <v>0</v>
      </c>
      <c r="I23" s="23" t="s">
        <v>0</v>
      </c>
      <c r="J23" s="24" t="s">
        <v>0</v>
      </c>
      <c r="K23" s="23" t="s">
        <v>0</v>
      </c>
      <c r="L23" s="24" t="s">
        <v>0</v>
      </c>
      <c r="M23" s="23" t="s">
        <v>0</v>
      </c>
      <c r="N23" s="25" t="s">
        <v>0</v>
      </c>
    </row>
    <row r="24" spans="1:14" s="27" customFormat="1" ht="15" customHeight="1" x14ac:dyDescent="0.2">
      <c r="A24" s="149"/>
      <c r="B24" s="265" t="s">
        <v>639</v>
      </c>
      <c r="C24" s="71"/>
      <c r="D24" s="119"/>
      <c r="E24" s="72"/>
      <c r="F24" s="119"/>
      <c r="G24" s="72"/>
      <c r="H24" s="119"/>
      <c r="I24" s="72"/>
      <c r="J24" s="119"/>
      <c r="K24" s="72"/>
      <c r="L24" s="119"/>
      <c r="M24" s="72"/>
      <c r="N24" s="120"/>
    </row>
    <row r="25" spans="1:14" s="27" customFormat="1" ht="15" customHeight="1" x14ac:dyDescent="0.2">
      <c r="A25" s="136"/>
      <c r="B25" s="65" t="s">
        <v>550</v>
      </c>
      <c r="C25" s="74">
        <v>1</v>
      </c>
      <c r="D25" s="119">
        <v>1</v>
      </c>
      <c r="E25" s="75">
        <v>0</v>
      </c>
      <c r="F25" s="119">
        <v>1</v>
      </c>
      <c r="G25" s="75" t="s">
        <v>0</v>
      </c>
      <c r="H25" s="119" t="s">
        <v>0</v>
      </c>
      <c r="I25" s="75" t="s">
        <v>0</v>
      </c>
      <c r="J25" s="119" t="s">
        <v>0</v>
      </c>
      <c r="K25" s="75" t="s">
        <v>0</v>
      </c>
      <c r="L25" s="119" t="s">
        <v>0</v>
      </c>
      <c r="M25" s="75" t="s">
        <v>0</v>
      </c>
      <c r="N25" s="123" t="s">
        <v>0</v>
      </c>
    </row>
    <row r="26" spans="1:14" s="27" customFormat="1" ht="15" customHeight="1" x14ac:dyDescent="0.2">
      <c r="A26" s="136"/>
      <c r="B26" s="65" t="s">
        <v>358</v>
      </c>
      <c r="C26" s="74">
        <v>1</v>
      </c>
      <c r="D26" s="119">
        <v>1</v>
      </c>
      <c r="E26" s="75" t="s">
        <v>0</v>
      </c>
      <c r="F26" s="119" t="s">
        <v>0</v>
      </c>
      <c r="G26" s="75" t="s">
        <v>0</v>
      </c>
      <c r="H26" s="119" t="s">
        <v>0</v>
      </c>
      <c r="I26" s="75" t="s">
        <v>0</v>
      </c>
      <c r="J26" s="119" t="s">
        <v>0</v>
      </c>
      <c r="K26" s="75" t="s">
        <v>0</v>
      </c>
      <c r="L26" s="119" t="s">
        <v>0</v>
      </c>
      <c r="M26" s="75" t="s">
        <v>0</v>
      </c>
      <c r="N26" s="123" t="s">
        <v>0</v>
      </c>
    </row>
    <row r="27" spans="1:14" s="27" customFormat="1" ht="15" customHeight="1" x14ac:dyDescent="0.2">
      <c r="A27" s="140"/>
      <c r="B27" s="266" t="s">
        <v>640</v>
      </c>
      <c r="C27" s="77">
        <v>1</v>
      </c>
      <c r="D27" s="118">
        <v>1</v>
      </c>
      <c r="E27" s="78"/>
      <c r="F27" s="118"/>
      <c r="G27" s="78"/>
      <c r="H27" s="118"/>
      <c r="I27" s="78"/>
      <c r="J27" s="118"/>
      <c r="K27" s="78"/>
      <c r="L27" s="118"/>
      <c r="M27" s="78"/>
      <c r="N27" s="122"/>
    </row>
    <row r="28" spans="1:14" s="27" customFormat="1" ht="15" customHeight="1" x14ac:dyDescent="0.2">
      <c r="A28" s="149"/>
      <c r="B28" s="93" t="s">
        <v>365</v>
      </c>
      <c r="C28" s="71"/>
      <c r="D28" s="119"/>
      <c r="E28" s="72"/>
      <c r="F28" s="119"/>
      <c r="G28" s="72"/>
      <c r="H28" s="119"/>
      <c r="I28" s="72"/>
      <c r="J28" s="119"/>
      <c r="K28" s="72"/>
      <c r="L28" s="119"/>
      <c r="M28" s="72"/>
      <c r="N28" s="120"/>
    </row>
    <row r="29" spans="1:14" s="27" customFormat="1" ht="15" customHeight="1" x14ac:dyDescent="0.2">
      <c r="A29" s="136"/>
      <c r="B29" s="65" t="s">
        <v>367</v>
      </c>
      <c r="C29" s="74">
        <v>1</v>
      </c>
      <c r="D29" s="119">
        <v>1</v>
      </c>
      <c r="E29" s="75"/>
      <c r="F29" s="119"/>
      <c r="G29" s="75"/>
      <c r="H29" s="119"/>
      <c r="I29" s="75"/>
      <c r="J29" s="119"/>
      <c r="K29" s="75"/>
      <c r="L29" s="119"/>
      <c r="M29" s="75"/>
      <c r="N29" s="123"/>
    </row>
    <row r="30" spans="1:14" s="27" customFormat="1" ht="15" customHeight="1" x14ac:dyDescent="0.2">
      <c r="A30" s="136"/>
      <c r="B30" s="65" t="s">
        <v>368</v>
      </c>
      <c r="C30" s="74">
        <v>1</v>
      </c>
      <c r="D30" s="119">
        <v>1</v>
      </c>
      <c r="E30" s="75">
        <v>1</v>
      </c>
      <c r="F30" s="119">
        <v>1</v>
      </c>
      <c r="G30" s="75" t="s">
        <v>0</v>
      </c>
      <c r="H30" s="119" t="s">
        <v>0</v>
      </c>
      <c r="I30" s="75" t="s">
        <v>0</v>
      </c>
      <c r="J30" s="119" t="s">
        <v>0</v>
      </c>
      <c r="K30" s="75" t="s">
        <v>0</v>
      </c>
      <c r="L30" s="119" t="s">
        <v>0</v>
      </c>
      <c r="M30" s="75" t="s">
        <v>0</v>
      </c>
      <c r="N30" s="123" t="s">
        <v>0</v>
      </c>
    </row>
    <row r="31" spans="1:14" s="27" customFormat="1" ht="15" customHeight="1" x14ac:dyDescent="0.2">
      <c r="A31" s="140"/>
      <c r="B31" s="62" t="s">
        <v>551</v>
      </c>
      <c r="C31" s="77" t="s">
        <v>0</v>
      </c>
      <c r="D31" s="118" t="s">
        <v>0</v>
      </c>
      <c r="E31" s="78">
        <v>1</v>
      </c>
      <c r="F31" s="118">
        <v>1</v>
      </c>
      <c r="G31" s="78" t="s">
        <v>0</v>
      </c>
      <c r="H31" s="118" t="s">
        <v>0</v>
      </c>
      <c r="I31" s="78" t="s">
        <v>0</v>
      </c>
      <c r="J31" s="118" t="s">
        <v>0</v>
      </c>
      <c r="K31" s="78" t="s">
        <v>0</v>
      </c>
      <c r="L31" s="118" t="s">
        <v>0</v>
      </c>
      <c r="M31" s="78" t="s">
        <v>0</v>
      </c>
      <c r="N31" s="122" t="s">
        <v>0</v>
      </c>
    </row>
    <row r="32" spans="1:14" s="27" customFormat="1" ht="15" customHeight="1" x14ac:dyDescent="0.2">
      <c r="A32" s="149"/>
      <c r="B32" s="93" t="s">
        <v>362</v>
      </c>
      <c r="C32" s="71"/>
      <c r="D32" s="119"/>
      <c r="E32" s="72"/>
      <c r="F32" s="119"/>
      <c r="G32" s="72"/>
      <c r="H32" s="119"/>
      <c r="I32" s="72"/>
      <c r="J32" s="119"/>
      <c r="K32" s="72"/>
      <c r="L32" s="119"/>
      <c r="M32" s="72"/>
      <c r="N32" s="120"/>
    </row>
    <row r="33" spans="1:14" s="27" customFormat="1" ht="15" customHeight="1" x14ac:dyDescent="0.2">
      <c r="A33" s="136"/>
      <c r="B33" s="65" t="s">
        <v>363</v>
      </c>
      <c r="C33" s="74">
        <v>1</v>
      </c>
      <c r="D33" s="119">
        <v>1</v>
      </c>
      <c r="E33" s="75"/>
      <c r="F33" s="119" t="s">
        <v>465</v>
      </c>
      <c r="G33" s="75"/>
      <c r="H33" s="119"/>
      <c r="I33" s="75" t="s">
        <v>0</v>
      </c>
      <c r="J33" s="119" t="s">
        <v>0</v>
      </c>
      <c r="K33" s="75">
        <v>1</v>
      </c>
      <c r="L33" s="119">
        <v>1</v>
      </c>
      <c r="M33" s="75" t="s">
        <v>0</v>
      </c>
      <c r="N33" s="123" t="s">
        <v>0</v>
      </c>
    </row>
    <row r="34" spans="1:14" s="27" customFormat="1" ht="15" customHeight="1" x14ac:dyDescent="0.2">
      <c r="A34" s="136"/>
      <c r="B34" s="65" t="s">
        <v>364</v>
      </c>
      <c r="C34" s="74">
        <v>1</v>
      </c>
      <c r="D34" s="119">
        <v>1</v>
      </c>
      <c r="E34" s="75">
        <v>1</v>
      </c>
      <c r="F34" s="119">
        <v>1</v>
      </c>
      <c r="G34" s="75"/>
      <c r="H34" s="119"/>
      <c r="I34" s="75"/>
      <c r="J34" s="119"/>
      <c r="K34" s="75"/>
      <c r="L34" s="119"/>
      <c r="M34" s="75"/>
      <c r="N34" s="123"/>
    </row>
    <row r="35" spans="1:14" s="27" customFormat="1" ht="15" customHeight="1" x14ac:dyDescent="0.2">
      <c r="A35" s="140"/>
      <c r="B35" s="267" t="s">
        <v>641</v>
      </c>
      <c r="C35" s="77">
        <v>1</v>
      </c>
      <c r="D35" s="118">
        <v>1</v>
      </c>
      <c r="E35" s="78"/>
      <c r="F35" s="118"/>
      <c r="G35" s="78"/>
      <c r="H35" s="118"/>
      <c r="I35" s="78" t="s">
        <v>0</v>
      </c>
      <c r="J35" s="118" t="s">
        <v>0</v>
      </c>
      <c r="K35" s="78" t="s">
        <v>0</v>
      </c>
      <c r="L35" s="118" t="s">
        <v>0</v>
      </c>
      <c r="M35" s="78" t="s">
        <v>0</v>
      </c>
      <c r="N35" s="122" t="s">
        <v>0</v>
      </c>
    </row>
    <row r="36" spans="1:14" s="27" customFormat="1" ht="15" customHeight="1" x14ac:dyDescent="0.2">
      <c r="A36" s="148"/>
      <c r="B36" s="8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30"/>
    </row>
    <row r="37" spans="1:14" ht="20.100000000000001" customHeight="1" x14ac:dyDescent="0.2">
      <c r="A37" s="147"/>
      <c r="B37" s="14" t="s">
        <v>1</v>
      </c>
      <c r="C37" s="15">
        <f>SUM(C38:C41)</f>
        <v>4</v>
      </c>
      <c r="D37" s="16">
        <f>SUM(D38:D41)</f>
        <v>2</v>
      </c>
      <c r="E37" s="17">
        <f>SUM(E38:E41)</f>
        <v>3</v>
      </c>
      <c r="F37" s="16">
        <f>SUM(F38:F41)</f>
        <v>2</v>
      </c>
      <c r="G37" s="17">
        <v>0</v>
      </c>
      <c r="H37" s="16">
        <v>0</v>
      </c>
      <c r="I37" s="17">
        <v>0</v>
      </c>
      <c r="J37" s="16">
        <v>0</v>
      </c>
      <c r="K37" s="17">
        <f>SUM(K38:K41)</f>
        <v>1</v>
      </c>
      <c r="L37" s="16">
        <v>0</v>
      </c>
      <c r="M37" s="17">
        <v>0</v>
      </c>
      <c r="N37" s="20">
        <v>0</v>
      </c>
    </row>
    <row r="38" spans="1:14" ht="14.25" x14ac:dyDescent="0.2">
      <c r="A38" s="149"/>
      <c r="B38" s="21" t="s">
        <v>361</v>
      </c>
      <c r="C38" s="22">
        <v>1</v>
      </c>
      <c r="D38" s="24">
        <v>1</v>
      </c>
      <c r="E38" s="23">
        <v>1</v>
      </c>
      <c r="F38" s="24">
        <v>1</v>
      </c>
      <c r="G38" s="23" t="s">
        <v>0</v>
      </c>
      <c r="H38" s="24" t="s">
        <v>0</v>
      </c>
      <c r="I38" s="23" t="s">
        <v>0</v>
      </c>
      <c r="J38" s="24" t="s">
        <v>0</v>
      </c>
      <c r="K38" s="23" t="s">
        <v>0</v>
      </c>
      <c r="L38" s="24" t="s">
        <v>0</v>
      </c>
      <c r="M38" s="23" t="s">
        <v>0</v>
      </c>
      <c r="N38" s="25" t="s">
        <v>0</v>
      </c>
    </row>
    <row r="39" spans="1:14" ht="12.75" x14ac:dyDescent="0.2">
      <c r="A39" s="149"/>
      <c r="B39" s="21" t="s">
        <v>93</v>
      </c>
      <c r="C39" s="22">
        <v>1</v>
      </c>
      <c r="D39" s="24">
        <v>0</v>
      </c>
      <c r="E39" s="23" t="s">
        <v>0</v>
      </c>
      <c r="F39" s="24" t="s">
        <v>0</v>
      </c>
      <c r="G39" s="23" t="s">
        <v>0</v>
      </c>
      <c r="H39" s="24" t="s">
        <v>0</v>
      </c>
      <c r="I39" s="23" t="s">
        <v>0</v>
      </c>
      <c r="J39" s="24" t="s">
        <v>0</v>
      </c>
      <c r="K39" s="23" t="s">
        <v>0</v>
      </c>
      <c r="L39" s="24" t="s">
        <v>0</v>
      </c>
      <c r="M39" s="23" t="s">
        <v>0</v>
      </c>
      <c r="N39" s="25" t="s">
        <v>0</v>
      </c>
    </row>
    <row r="40" spans="1:14" ht="12.75" x14ac:dyDescent="0.2">
      <c r="A40" s="149"/>
      <c r="B40" s="21" t="s">
        <v>94</v>
      </c>
      <c r="C40" s="22">
        <v>1</v>
      </c>
      <c r="D40" s="24">
        <v>1</v>
      </c>
      <c r="E40" s="23">
        <v>1</v>
      </c>
      <c r="F40" s="24">
        <v>1</v>
      </c>
      <c r="G40" s="23" t="s">
        <v>0</v>
      </c>
      <c r="H40" s="24" t="s">
        <v>0</v>
      </c>
      <c r="I40" s="23" t="s">
        <v>0</v>
      </c>
      <c r="J40" s="24" t="s">
        <v>0</v>
      </c>
      <c r="K40" s="23" t="s">
        <v>0</v>
      </c>
      <c r="L40" s="24" t="s">
        <v>0</v>
      </c>
      <c r="M40" s="23" t="s">
        <v>0</v>
      </c>
      <c r="N40" s="25" t="s">
        <v>0</v>
      </c>
    </row>
    <row r="41" spans="1:14" ht="12.75" x14ac:dyDescent="0.2">
      <c r="A41" s="149"/>
      <c r="B41" s="21" t="s">
        <v>95</v>
      </c>
      <c r="C41" s="22">
        <v>1</v>
      </c>
      <c r="D41" s="24">
        <v>0</v>
      </c>
      <c r="E41" s="23">
        <v>1</v>
      </c>
      <c r="F41" s="24">
        <v>0</v>
      </c>
      <c r="G41" s="23" t="s">
        <v>0</v>
      </c>
      <c r="H41" s="24" t="s">
        <v>0</v>
      </c>
      <c r="I41" s="23" t="s">
        <v>0</v>
      </c>
      <c r="J41" s="24" t="s">
        <v>0</v>
      </c>
      <c r="K41" s="23">
        <v>1</v>
      </c>
      <c r="L41" s="24">
        <v>0</v>
      </c>
      <c r="M41" s="23" t="s">
        <v>0</v>
      </c>
      <c r="N41" s="25" t="s">
        <v>0</v>
      </c>
    </row>
    <row r="42" spans="1:14" s="9" customFormat="1" ht="15" customHeight="1" x14ac:dyDescent="0.2">
      <c r="A42" s="235"/>
      <c r="B42" s="59"/>
      <c r="C42" s="153"/>
      <c r="D42" s="154"/>
      <c r="E42" s="153"/>
      <c r="F42" s="154"/>
      <c r="G42" s="47"/>
      <c r="H42" s="154"/>
      <c r="I42" s="47"/>
      <c r="J42" s="154"/>
      <c r="K42" s="47"/>
      <c r="L42" s="154"/>
      <c r="M42" s="153"/>
      <c r="N42" s="154"/>
    </row>
    <row r="43" spans="1:14" ht="20.100000000000001" customHeight="1" x14ac:dyDescent="0.2">
      <c r="A43" s="147"/>
      <c r="B43" s="207" t="s">
        <v>29</v>
      </c>
      <c r="C43" s="17">
        <f t="shared" ref="C43:N43" si="1">SUM(C44:C88)</f>
        <v>16</v>
      </c>
      <c r="D43" s="18">
        <f t="shared" si="1"/>
        <v>14</v>
      </c>
      <c r="E43" s="17">
        <f t="shared" si="1"/>
        <v>20</v>
      </c>
      <c r="F43" s="18">
        <f>SUM(F44:F88)</f>
        <v>16</v>
      </c>
      <c r="G43" s="17">
        <f t="shared" si="1"/>
        <v>5</v>
      </c>
      <c r="H43" s="18">
        <f t="shared" si="1"/>
        <v>3</v>
      </c>
      <c r="I43" s="17">
        <f t="shared" si="1"/>
        <v>0</v>
      </c>
      <c r="J43" s="18">
        <f t="shared" si="1"/>
        <v>0</v>
      </c>
      <c r="K43" s="17">
        <f t="shared" si="1"/>
        <v>0</v>
      </c>
      <c r="L43" s="18">
        <f t="shared" si="1"/>
        <v>0</v>
      </c>
      <c r="M43" s="17">
        <f t="shared" si="1"/>
        <v>1</v>
      </c>
      <c r="N43" s="20">
        <f t="shared" si="1"/>
        <v>0</v>
      </c>
    </row>
    <row r="44" spans="1:14" ht="15" customHeight="1" x14ac:dyDescent="0.2">
      <c r="A44" s="149"/>
      <c r="B44" s="37" t="s">
        <v>311</v>
      </c>
      <c r="C44" s="60" t="s">
        <v>0</v>
      </c>
      <c r="D44" s="127" t="s">
        <v>0</v>
      </c>
      <c r="E44" s="61">
        <v>1</v>
      </c>
      <c r="F44" s="127">
        <v>1</v>
      </c>
      <c r="G44" s="61" t="s">
        <v>0</v>
      </c>
      <c r="H44" s="127" t="s">
        <v>0</v>
      </c>
      <c r="I44" s="61" t="s">
        <v>0</v>
      </c>
      <c r="J44" s="127" t="s">
        <v>0</v>
      </c>
      <c r="K44" s="61" t="s">
        <v>0</v>
      </c>
      <c r="L44" s="127" t="s">
        <v>0</v>
      </c>
      <c r="M44" s="61" t="s">
        <v>0</v>
      </c>
      <c r="N44" s="120" t="s">
        <v>0</v>
      </c>
    </row>
    <row r="45" spans="1:14" ht="14.25" x14ac:dyDescent="0.2">
      <c r="A45" s="140"/>
      <c r="B45" s="130" t="s">
        <v>579</v>
      </c>
      <c r="C45" s="63"/>
      <c r="D45" s="118"/>
      <c r="E45" s="64" t="s">
        <v>158</v>
      </c>
      <c r="F45" s="118" t="s">
        <v>158</v>
      </c>
      <c r="G45" s="64"/>
      <c r="H45" s="118"/>
      <c r="I45" s="64"/>
      <c r="J45" s="118"/>
      <c r="K45" s="64"/>
      <c r="L45" s="118"/>
      <c r="M45" s="64"/>
      <c r="N45" s="122"/>
    </row>
    <row r="46" spans="1:14" ht="12.75" x14ac:dyDescent="0.2">
      <c r="A46" s="149"/>
      <c r="B46" s="37" t="s">
        <v>312</v>
      </c>
      <c r="C46" s="60">
        <v>1</v>
      </c>
      <c r="D46" s="127">
        <v>0</v>
      </c>
      <c r="E46" s="268">
        <v>0</v>
      </c>
      <c r="F46" s="127">
        <v>1</v>
      </c>
      <c r="G46" s="61" t="s">
        <v>0</v>
      </c>
      <c r="H46" s="127" t="s">
        <v>0</v>
      </c>
      <c r="I46" s="61" t="s">
        <v>0</v>
      </c>
      <c r="J46" s="127" t="s">
        <v>0</v>
      </c>
      <c r="K46" s="61" t="s">
        <v>0</v>
      </c>
      <c r="L46" s="127" t="s">
        <v>0</v>
      </c>
      <c r="M46" s="61" t="s">
        <v>0</v>
      </c>
      <c r="N46" s="120" t="s">
        <v>0</v>
      </c>
    </row>
    <row r="47" spans="1:14" ht="14.25" x14ac:dyDescent="0.2">
      <c r="A47" s="136"/>
      <c r="B47" s="131" t="s">
        <v>555</v>
      </c>
      <c r="C47" s="60"/>
      <c r="D47" s="128" t="s">
        <v>465</v>
      </c>
      <c r="E47" s="61"/>
      <c r="F47" s="128"/>
      <c r="G47" s="61"/>
      <c r="H47" s="128"/>
      <c r="I47" s="61"/>
      <c r="J47" s="128"/>
      <c r="K47" s="61"/>
      <c r="L47" s="128"/>
      <c r="M47" s="61"/>
      <c r="N47" s="123"/>
    </row>
    <row r="48" spans="1:14" ht="12.75" x14ac:dyDescent="0.2">
      <c r="A48" s="136"/>
      <c r="B48" s="131" t="s">
        <v>313</v>
      </c>
      <c r="C48" s="60" t="s">
        <v>158</v>
      </c>
      <c r="D48" s="128"/>
      <c r="E48" s="61"/>
      <c r="F48" s="128"/>
      <c r="G48" s="61"/>
      <c r="H48" s="128"/>
      <c r="I48" s="61"/>
      <c r="J48" s="128"/>
      <c r="K48" s="61"/>
      <c r="L48" s="128"/>
      <c r="M48" s="61"/>
      <c r="N48" s="123"/>
    </row>
    <row r="49" spans="1:14" ht="12.75" x14ac:dyDescent="0.2">
      <c r="A49" s="140"/>
      <c r="B49" s="269" t="s">
        <v>589</v>
      </c>
      <c r="C49" s="63"/>
      <c r="D49" s="118"/>
      <c r="E49" s="64"/>
      <c r="F49" s="118" t="s">
        <v>158</v>
      </c>
      <c r="G49" s="64"/>
      <c r="H49" s="118"/>
      <c r="I49" s="64"/>
      <c r="J49" s="118"/>
      <c r="K49" s="64"/>
      <c r="L49" s="118"/>
      <c r="M49" s="64"/>
      <c r="N49" s="122"/>
    </row>
    <row r="50" spans="1:14" ht="12.75" x14ac:dyDescent="0.2">
      <c r="A50" s="149"/>
      <c r="B50" s="37" t="s">
        <v>552</v>
      </c>
      <c r="C50" s="60">
        <v>1</v>
      </c>
      <c r="D50" s="127">
        <v>1</v>
      </c>
      <c r="E50" s="61">
        <v>1</v>
      </c>
      <c r="F50" s="127">
        <v>1</v>
      </c>
      <c r="G50" s="61" t="s">
        <v>0</v>
      </c>
      <c r="H50" s="127" t="s">
        <v>0</v>
      </c>
      <c r="I50" s="61" t="s">
        <v>0</v>
      </c>
      <c r="J50" s="127" t="s">
        <v>0</v>
      </c>
      <c r="K50" s="61" t="s">
        <v>0</v>
      </c>
      <c r="L50" s="127" t="s">
        <v>0</v>
      </c>
      <c r="M50" s="61" t="s">
        <v>0</v>
      </c>
      <c r="N50" s="120" t="s">
        <v>0</v>
      </c>
    </row>
    <row r="51" spans="1:14" ht="14.25" x14ac:dyDescent="0.2">
      <c r="A51" s="136"/>
      <c r="B51" s="131" t="s">
        <v>556</v>
      </c>
      <c r="C51" s="60"/>
      <c r="D51" s="128"/>
      <c r="E51" s="61"/>
      <c r="F51" s="128" t="s">
        <v>565</v>
      </c>
      <c r="G51" s="61"/>
      <c r="H51" s="128"/>
      <c r="I51" s="61"/>
      <c r="J51" s="128"/>
      <c r="K51" s="61"/>
      <c r="L51" s="128"/>
      <c r="M51" s="61"/>
      <c r="N51" s="123"/>
    </row>
    <row r="52" spans="1:14" ht="12.75" x14ac:dyDescent="0.2">
      <c r="A52" s="140"/>
      <c r="B52" s="130" t="s">
        <v>236</v>
      </c>
      <c r="C52" s="63" t="s">
        <v>158</v>
      </c>
      <c r="D52" s="118" t="s">
        <v>158</v>
      </c>
      <c r="E52" s="64" t="s">
        <v>158</v>
      </c>
      <c r="F52" s="118" t="s">
        <v>158</v>
      </c>
      <c r="G52" s="64"/>
      <c r="H52" s="118"/>
      <c r="I52" s="64"/>
      <c r="J52" s="118"/>
      <c r="K52" s="64"/>
      <c r="L52" s="118"/>
      <c r="M52" s="64"/>
      <c r="N52" s="122"/>
    </row>
    <row r="53" spans="1:14" ht="12.75" x14ac:dyDescent="0.2">
      <c r="A53" s="149"/>
      <c r="B53" s="37" t="s">
        <v>96</v>
      </c>
      <c r="C53" s="60">
        <v>1</v>
      </c>
      <c r="D53" s="127">
        <v>1</v>
      </c>
      <c r="E53" s="61">
        <v>1</v>
      </c>
      <c r="F53" s="127">
        <v>1</v>
      </c>
      <c r="G53" s="61" t="s">
        <v>0</v>
      </c>
      <c r="H53" s="127" t="s">
        <v>0</v>
      </c>
      <c r="I53" s="61" t="s">
        <v>0</v>
      </c>
      <c r="J53" s="127" t="s">
        <v>0</v>
      </c>
      <c r="K53" s="61" t="s">
        <v>0</v>
      </c>
      <c r="L53" s="127" t="s">
        <v>0</v>
      </c>
      <c r="M53" s="61" t="s">
        <v>0</v>
      </c>
      <c r="N53" s="120" t="s">
        <v>0</v>
      </c>
    </row>
    <row r="54" spans="1:14" ht="12.75" x14ac:dyDescent="0.2">
      <c r="A54" s="140"/>
      <c r="B54" s="130" t="s">
        <v>223</v>
      </c>
      <c r="C54" s="63" t="s">
        <v>158</v>
      </c>
      <c r="D54" s="118" t="s">
        <v>158</v>
      </c>
      <c r="E54" s="64" t="s">
        <v>158</v>
      </c>
      <c r="F54" s="118" t="s">
        <v>158</v>
      </c>
      <c r="G54" s="64"/>
      <c r="H54" s="118"/>
      <c r="I54" s="64"/>
      <c r="J54" s="118"/>
      <c r="K54" s="64"/>
      <c r="L54" s="118"/>
      <c r="M54" s="64"/>
      <c r="N54" s="122"/>
    </row>
    <row r="55" spans="1:14" ht="15" customHeight="1" x14ac:dyDescent="0.2">
      <c r="A55" s="149"/>
      <c r="B55" s="37" t="s">
        <v>97</v>
      </c>
      <c r="C55" s="60">
        <v>6</v>
      </c>
      <c r="D55" s="127">
        <v>5</v>
      </c>
      <c r="E55" s="61">
        <v>11</v>
      </c>
      <c r="F55" s="127">
        <v>7</v>
      </c>
      <c r="G55" s="61">
        <v>3</v>
      </c>
      <c r="H55" s="127">
        <v>2</v>
      </c>
      <c r="I55" s="61" t="s">
        <v>0</v>
      </c>
      <c r="J55" s="127" t="s">
        <v>0</v>
      </c>
      <c r="K55" s="61" t="s">
        <v>0</v>
      </c>
      <c r="L55" s="127" t="s">
        <v>0</v>
      </c>
      <c r="M55" s="61">
        <v>1</v>
      </c>
      <c r="N55" s="120">
        <v>0</v>
      </c>
    </row>
    <row r="56" spans="1:14" ht="15" customHeight="1" x14ac:dyDescent="0.2">
      <c r="A56" s="136"/>
      <c r="B56" s="131" t="s">
        <v>224</v>
      </c>
      <c r="C56" s="60" t="s">
        <v>158</v>
      </c>
      <c r="D56" s="128" t="s">
        <v>158</v>
      </c>
      <c r="E56" s="61"/>
      <c r="F56" s="128"/>
      <c r="G56" s="61"/>
      <c r="H56" s="128"/>
      <c r="I56" s="61"/>
      <c r="J56" s="128"/>
      <c r="K56" s="61"/>
      <c r="L56" s="128"/>
      <c r="M56" s="61"/>
      <c r="N56" s="123"/>
    </row>
    <row r="57" spans="1:14" ht="15" customHeight="1" x14ac:dyDescent="0.2">
      <c r="A57" s="136"/>
      <c r="B57" s="131" t="s">
        <v>225</v>
      </c>
      <c r="C57" s="60" t="s">
        <v>158</v>
      </c>
      <c r="D57" s="128" t="s">
        <v>158</v>
      </c>
      <c r="E57" s="61" t="s">
        <v>334</v>
      </c>
      <c r="F57" s="128" t="s">
        <v>159</v>
      </c>
      <c r="G57" s="61" t="s">
        <v>158</v>
      </c>
      <c r="H57" s="128"/>
      <c r="I57" s="61"/>
      <c r="J57" s="128"/>
      <c r="K57" s="61"/>
      <c r="L57" s="128"/>
      <c r="M57" s="61" t="s">
        <v>158</v>
      </c>
      <c r="N57" s="123"/>
    </row>
    <row r="58" spans="1:14" ht="15" customHeight="1" x14ac:dyDescent="0.2">
      <c r="A58" s="136"/>
      <c r="B58" s="131" t="s">
        <v>226</v>
      </c>
      <c r="C58" s="60" t="s">
        <v>158</v>
      </c>
      <c r="D58" s="128" t="s">
        <v>158</v>
      </c>
      <c r="E58" s="61" t="s">
        <v>403</v>
      </c>
      <c r="F58" s="128" t="s">
        <v>159</v>
      </c>
      <c r="G58" s="61"/>
      <c r="H58" s="128"/>
      <c r="I58" s="61"/>
      <c r="J58" s="128"/>
      <c r="K58" s="61"/>
      <c r="L58" s="128"/>
      <c r="M58" s="61"/>
      <c r="N58" s="123"/>
    </row>
    <row r="59" spans="1:14" ht="15" customHeight="1" x14ac:dyDescent="0.2">
      <c r="A59" s="136"/>
      <c r="B59" s="131" t="s">
        <v>227</v>
      </c>
      <c r="C59" s="60"/>
      <c r="D59" s="128"/>
      <c r="E59" s="61"/>
      <c r="F59" s="128"/>
      <c r="G59" s="61" t="s">
        <v>158</v>
      </c>
      <c r="H59" s="128" t="s">
        <v>158</v>
      </c>
      <c r="I59" s="61"/>
      <c r="J59" s="128"/>
      <c r="K59" s="61"/>
      <c r="L59" s="128"/>
      <c r="M59" s="61"/>
      <c r="N59" s="123"/>
    </row>
    <row r="60" spans="1:14" ht="15" customHeight="1" x14ac:dyDescent="0.2">
      <c r="A60" s="136"/>
      <c r="B60" s="131" t="s">
        <v>228</v>
      </c>
      <c r="C60" s="60" t="s">
        <v>158</v>
      </c>
      <c r="D60" s="128" t="s">
        <v>158</v>
      </c>
      <c r="E60" s="61"/>
      <c r="F60" s="128" t="s">
        <v>158</v>
      </c>
      <c r="G60" s="61"/>
      <c r="H60" s="128"/>
      <c r="I60" s="61"/>
      <c r="J60" s="128"/>
      <c r="K60" s="61"/>
      <c r="L60" s="128"/>
      <c r="M60" s="61"/>
      <c r="N60" s="123"/>
    </row>
    <row r="61" spans="1:14" ht="15" customHeight="1" x14ac:dyDescent="0.2">
      <c r="A61" s="136"/>
      <c r="B61" s="131" t="s">
        <v>229</v>
      </c>
      <c r="C61" s="60"/>
      <c r="D61" s="128"/>
      <c r="E61" s="61" t="s">
        <v>334</v>
      </c>
      <c r="F61" s="128" t="s">
        <v>159</v>
      </c>
      <c r="G61" s="61"/>
      <c r="H61" s="128"/>
      <c r="I61" s="61"/>
      <c r="J61" s="128"/>
      <c r="K61" s="61"/>
      <c r="L61" s="128"/>
      <c r="M61" s="61"/>
      <c r="N61" s="123"/>
    </row>
    <row r="62" spans="1:14" ht="15" customHeight="1" x14ac:dyDescent="0.2">
      <c r="A62" s="136"/>
      <c r="B62" s="131" t="s">
        <v>230</v>
      </c>
      <c r="C62" s="60" t="s">
        <v>158</v>
      </c>
      <c r="D62" s="128" t="s">
        <v>158</v>
      </c>
      <c r="E62" s="61"/>
      <c r="F62" s="128"/>
      <c r="G62" s="61"/>
      <c r="H62" s="128"/>
      <c r="I62" s="61"/>
      <c r="J62" s="128"/>
      <c r="K62" s="61"/>
      <c r="L62" s="128"/>
      <c r="M62" s="61"/>
      <c r="N62" s="123"/>
    </row>
    <row r="63" spans="1:14" ht="15" customHeight="1" x14ac:dyDescent="0.2">
      <c r="A63" s="136"/>
      <c r="B63" s="131" t="s">
        <v>402</v>
      </c>
      <c r="C63" s="60" t="s">
        <v>158</v>
      </c>
      <c r="D63" s="128"/>
      <c r="E63" s="61"/>
      <c r="F63" s="128"/>
      <c r="G63" s="61"/>
      <c r="H63" s="128"/>
      <c r="I63" s="61"/>
      <c r="J63" s="128"/>
      <c r="K63" s="61"/>
      <c r="L63" s="128"/>
      <c r="M63" s="61"/>
      <c r="N63" s="123"/>
    </row>
    <row r="64" spans="1:14" ht="15" customHeight="1" x14ac:dyDescent="0.2">
      <c r="A64" s="136"/>
      <c r="B64" s="131" t="s">
        <v>288</v>
      </c>
      <c r="C64" s="60"/>
      <c r="D64" s="128"/>
      <c r="E64" s="61"/>
      <c r="F64" s="128"/>
      <c r="G64" s="61" t="s">
        <v>158</v>
      </c>
      <c r="H64" s="128" t="s">
        <v>158</v>
      </c>
      <c r="I64" s="61"/>
      <c r="J64" s="128"/>
      <c r="K64" s="61"/>
      <c r="L64" s="128"/>
      <c r="M64" s="61"/>
      <c r="N64" s="123"/>
    </row>
    <row r="65" spans="1:14" ht="12.75" x14ac:dyDescent="0.2">
      <c r="A65" s="140"/>
      <c r="B65" s="172" t="s">
        <v>603</v>
      </c>
      <c r="C65" s="63"/>
      <c r="D65" s="118"/>
      <c r="E65" s="64" t="s">
        <v>158</v>
      </c>
      <c r="F65" s="118"/>
      <c r="G65" s="64"/>
      <c r="H65" s="118"/>
      <c r="I65" s="64"/>
      <c r="J65" s="118"/>
      <c r="K65" s="64"/>
      <c r="L65" s="118"/>
      <c r="M65" s="64"/>
      <c r="N65" s="122"/>
    </row>
    <row r="66" spans="1:14" ht="15" customHeight="1" x14ac:dyDescent="0.2">
      <c r="A66" s="149"/>
      <c r="B66" s="37" t="s">
        <v>553</v>
      </c>
      <c r="C66" s="60" t="s">
        <v>0</v>
      </c>
      <c r="D66" s="127" t="s">
        <v>0</v>
      </c>
      <c r="E66" s="61" t="s">
        <v>0</v>
      </c>
      <c r="F66" s="127" t="s">
        <v>0</v>
      </c>
      <c r="G66" s="61" t="s">
        <v>0</v>
      </c>
      <c r="H66" s="127" t="s">
        <v>0</v>
      </c>
      <c r="I66" s="61" t="s">
        <v>0</v>
      </c>
      <c r="J66" s="127" t="s">
        <v>0</v>
      </c>
      <c r="K66" s="61" t="s">
        <v>0</v>
      </c>
      <c r="L66" s="127" t="s">
        <v>0</v>
      </c>
      <c r="M66" s="61" t="s">
        <v>0</v>
      </c>
      <c r="N66" s="120" t="s">
        <v>0</v>
      </c>
    </row>
    <row r="67" spans="1:14" ht="14.25" x14ac:dyDescent="0.2">
      <c r="A67" s="140"/>
      <c r="B67" s="130" t="s">
        <v>557</v>
      </c>
      <c r="C67" s="63"/>
      <c r="D67" s="118" t="s">
        <v>501</v>
      </c>
      <c r="E67" s="193"/>
      <c r="F67" s="128" t="s">
        <v>563</v>
      </c>
      <c r="G67" s="64"/>
      <c r="H67" s="118"/>
      <c r="I67" s="64"/>
      <c r="J67" s="118"/>
      <c r="K67" s="64"/>
      <c r="L67" s="118"/>
      <c r="M67" s="64"/>
      <c r="N67" s="122"/>
    </row>
    <row r="68" spans="1:14" s="7" customFormat="1" ht="15" customHeight="1" x14ac:dyDescent="0.2">
      <c r="A68" s="149"/>
      <c r="B68" s="37" t="s">
        <v>98</v>
      </c>
      <c r="C68" s="60">
        <v>1</v>
      </c>
      <c r="D68" s="127">
        <v>1</v>
      </c>
      <c r="E68" s="61">
        <v>1</v>
      </c>
      <c r="F68" s="127">
        <v>1</v>
      </c>
      <c r="G68" s="61" t="s">
        <v>0</v>
      </c>
      <c r="H68" s="127" t="s">
        <v>0</v>
      </c>
      <c r="I68" s="61" t="s">
        <v>0</v>
      </c>
      <c r="J68" s="127" t="s">
        <v>0</v>
      </c>
      <c r="K68" s="61" t="s">
        <v>0</v>
      </c>
      <c r="L68" s="127" t="s">
        <v>0</v>
      </c>
      <c r="M68" s="61" t="s">
        <v>0</v>
      </c>
      <c r="N68" s="120" t="s">
        <v>0</v>
      </c>
    </row>
    <row r="69" spans="1:14" s="7" customFormat="1" ht="12.75" x14ac:dyDescent="0.2">
      <c r="A69" s="140"/>
      <c r="B69" s="130" t="s">
        <v>231</v>
      </c>
      <c r="C69" s="63" t="s">
        <v>158</v>
      </c>
      <c r="D69" s="118" t="s">
        <v>158</v>
      </c>
      <c r="E69" s="64" t="s">
        <v>158</v>
      </c>
      <c r="F69" s="118" t="s">
        <v>158</v>
      </c>
      <c r="G69" s="64"/>
      <c r="H69" s="118"/>
      <c r="I69" s="64"/>
      <c r="J69" s="118"/>
      <c r="K69" s="64"/>
      <c r="L69" s="118"/>
      <c r="M69" s="64"/>
      <c r="N69" s="122"/>
    </row>
    <row r="70" spans="1:14" s="7" customFormat="1" ht="15" customHeight="1" x14ac:dyDescent="0.2">
      <c r="A70" s="149"/>
      <c r="B70" s="37" t="s">
        <v>99</v>
      </c>
      <c r="C70" s="60" t="s">
        <v>0</v>
      </c>
      <c r="D70" s="127" t="s">
        <v>0</v>
      </c>
      <c r="E70" s="61" t="s">
        <v>0</v>
      </c>
      <c r="F70" s="127" t="s">
        <v>0</v>
      </c>
      <c r="G70" s="61">
        <v>2</v>
      </c>
      <c r="H70" s="127">
        <v>1</v>
      </c>
      <c r="I70" s="61" t="s">
        <v>0</v>
      </c>
      <c r="J70" s="127" t="s">
        <v>0</v>
      </c>
      <c r="K70" s="61" t="s">
        <v>0</v>
      </c>
      <c r="L70" s="127" t="s">
        <v>0</v>
      </c>
      <c r="M70" s="61" t="s">
        <v>0</v>
      </c>
      <c r="N70" s="120" t="s">
        <v>0</v>
      </c>
    </row>
    <row r="71" spans="1:14" s="7" customFormat="1" ht="12.75" x14ac:dyDescent="0.2">
      <c r="A71" s="140"/>
      <c r="B71" s="130" t="s">
        <v>232</v>
      </c>
      <c r="C71" s="63"/>
      <c r="D71" s="118"/>
      <c r="E71" s="64"/>
      <c r="F71" s="118"/>
      <c r="G71" s="64" t="s">
        <v>159</v>
      </c>
      <c r="H71" s="118" t="s">
        <v>158</v>
      </c>
      <c r="I71" s="64"/>
      <c r="J71" s="118"/>
      <c r="K71" s="64"/>
      <c r="L71" s="118"/>
      <c r="M71" s="64"/>
      <c r="N71" s="122"/>
    </row>
    <row r="72" spans="1:14" s="7" customFormat="1" ht="15" customHeight="1" x14ac:dyDescent="0.2">
      <c r="A72" s="149"/>
      <c r="B72" s="37" t="s">
        <v>554</v>
      </c>
      <c r="C72" s="60">
        <v>1</v>
      </c>
      <c r="D72" s="127">
        <v>1</v>
      </c>
      <c r="E72" s="61" t="s">
        <v>0</v>
      </c>
      <c r="F72" s="127" t="s">
        <v>0</v>
      </c>
      <c r="G72" s="61" t="s">
        <v>0</v>
      </c>
      <c r="H72" s="127" t="s">
        <v>0</v>
      </c>
      <c r="I72" s="61" t="s">
        <v>0</v>
      </c>
      <c r="J72" s="127" t="s">
        <v>0</v>
      </c>
      <c r="K72" s="61" t="s">
        <v>0</v>
      </c>
      <c r="L72" s="127" t="s">
        <v>0</v>
      </c>
      <c r="M72" s="61" t="s">
        <v>0</v>
      </c>
      <c r="N72" s="120" t="s">
        <v>0</v>
      </c>
    </row>
    <row r="73" spans="1:14" s="7" customFormat="1" ht="14.25" x14ac:dyDescent="0.2">
      <c r="A73" s="140"/>
      <c r="B73" s="130" t="s">
        <v>558</v>
      </c>
      <c r="C73" s="63" t="s">
        <v>158</v>
      </c>
      <c r="D73" s="118" t="s">
        <v>158</v>
      </c>
      <c r="E73" s="64"/>
      <c r="F73" s="128" t="s">
        <v>564</v>
      </c>
      <c r="G73" s="64"/>
      <c r="H73" s="118"/>
      <c r="I73" s="64"/>
      <c r="J73" s="118"/>
      <c r="K73" s="64"/>
      <c r="L73" s="118"/>
      <c r="M73" s="64"/>
      <c r="N73" s="122"/>
    </row>
    <row r="74" spans="1:14" s="7" customFormat="1" ht="15" customHeight="1" x14ac:dyDescent="0.2">
      <c r="A74" s="149"/>
      <c r="B74" s="37" t="s">
        <v>100</v>
      </c>
      <c r="C74" s="60">
        <v>1</v>
      </c>
      <c r="D74" s="127">
        <v>1</v>
      </c>
      <c r="E74" s="61" t="s">
        <v>0</v>
      </c>
      <c r="F74" s="127" t="s">
        <v>0</v>
      </c>
      <c r="G74" s="61" t="s">
        <v>0</v>
      </c>
      <c r="H74" s="127" t="s">
        <v>0</v>
      </c>
      <c r="I74" s="61" t="s">
        <v>0</v>
      </c>
      <c r="J74" s="127" t="s">
        <v>0</v>
      </c>
      <c r="K74" s="61" t="s">
        <v>0</v>
      </c>
      <c r="L74" s="127" t="s">
        <v>0</v>
      </c>
      <c r="M74" s="61" t="s">
        <v>0</v>
      </c>
      <c r="N74" s="120" t="s">
        <v>0</v>
      </c>
    </row>
    <row r="75" spans="1:14" s="7" customFormat="1" ht="12.75" x14ac:dyDescent="0.2">
      <c r="A75" s="140"/>
      <c r="B75" s="130" t="s">
        <v>233</v>
      </c>
      <c r="C75" s="63" t="s">
        <v>158</v>
      </c>
      <c r="D75" s="118" t="s">
        <v>158</v>
      </c>
      <c r="E75" s="64"/>
      <c r="F75" s="118"/>
      <c r="G75" s="64"/>
      <c r="H75" s="118"/>
      <c r="I75" s="64"/>
      <c r="J75" s="118"/>
      <c r="K75" s="64"/>
      <c r="L75" s="118"/>
      <c r="M75" s="64"/>
      <c r="N75" s="122"/>
    </row>
    <row r="76" spans="1:14" s="7" customFormat="1" ht="15" customHeight="1" x14ac:dyDescent="0.2">
      <c r="A76" s="149"/>
      <c r="B76" s="37" t="s">
        <v>373</v>
      </c>
      <c r="C76" s="60">
        <v>1</v>
      </c>
      <c r="D76" s="127">
        <v>1</v>
      </c>
      <c r="E76" s="61">
        <v>1</v>
      </c>
      <c r="F76" s="127">
        <v>1</v>
      </c>
      <c r="G76" s="61" t="s">
        <v>0</v>
      </c>
      <c r="H76" s="127" t="s">
        <v>0</v>
      </c>
      <c r="I76" s="61" t="s">
        <v>0</v>
      </c>
      <c r="J76" s="127" t="s">
        <v>0</v>
      </c>
      <c r="K76" s="61" t="s">
        <v>0</v>
      </c>
      <c r="L76" s="127" t="s">
        <v>0</v>
      </c>
      <c r="M76" s="61" t="s">
        <v>0</v>
      </c>
      <c r="N76" s="120" t="s">
        <v>0</v>
      </c>
    </row>
    <row r="77" spans="1:14" s="7" customFormat="1" ht="15" customHeight="1" x14ac:dyDescent="0.2">
      <c r="A77" s="136"/>
      <c r="B77" s="131" t="s">
        <v>559</v>
      </c>
      <c r="C77" s="60"/>
      <c r="D77" s="128"/>
      <c r="E77" s="61"/>
      <c r="F77" s="128" t="s">
        <v>465</v>
      </c>
      <c r="G77" s="61"/>
      <c r="H77" s="128"/>
      <c r="I77" s="61"/>
      <c r="J77" s="128"/>
      <c r="K77" s="61"/>
      <c r="L77" s="128"/>
      <c r="M77" s="61"/>
      <c r="N77" s="123"/>
    </row>
    <row r="78" spans="1:14" s="7" customFormat="1" ht="12.75" x14ac:dyDescent="0.2">
      <c r="A78" s="140"/>
      <c r="B78" s="130" t="s">
        <v>234</v>
      </c>
      <c r="C78" s="63" t="s">
        <v>158</v>
      </c>
      <c r="D78" s="118" t="s">
        <v>158</v>
      </c>
      <c r="E78" s="64" t="s">
        <v>158</v>
      </c>
      <c r="F78" s="118" t="s">
        <v>158</v>
      </c>
      <c r="G78" s="64"/>
      <c r="H78" s="118"/>
      <c r="I78" s="64"/>
      <c r="J78" s="118"/>
      <c r="K78" s="64"/>
      <c r="L78" s="118"/>
      <c r="M78" s="64"/>
      <c r="N78" s="122"/>
    </row>
    <row r="79" spans="1:14" s="7" customFormat="1" ht="15" customHeight="1" x14ac:dyDescent="0.2">
      <c r="A79" s="149"/>
      <c r="B79" s="37" t="s">
        <v>101</v>
      </c>
      <c r="C79" s="60">
        <v>1</v>
      </c>
      <c r="D79" s="127">
        <v>1</v>
      </c>
      <c r="E79" s="61">
        <v>1</v>
      </c>
      <c r="F79" s="127">
        <v>1</v>
      </c>
      <c r="G79" s="61" t="s">
        <v>0</v>
      </c>
      <c r="H79" s="127" t="s">
        <v>0</v>
      </c>
      <c r="I79" s="61" t="s">
        <v>0</v>
      </c>
      <c r="J79" s="127" t="s">
        <v>0</v>
      </c>
      <c r="K79" s="61" t="s">
        <v>0</v>
      </c>
      <c r="L79" s="127" t="s">
        <v>0</v>
      </c>
      <c r="M79" s="61" t="s">
        <v>0</v>
      </c>
      <c r="N79" s="120" t="s">
        <v>0</v>
      </c>
    </row>
    <row r="80" spans="1:14" s="7" customFormat="1" ht="12.75" x14ac:dyDescent="0.2">
      <c r="A80" s="140"/>
      <c r="B80" s="130" t="s">
        <v>235</v>
      </c>
      <c r="C80" s="63" t="s">
        <v>158</v>
      </c>
      <c r="D80" s="118" t="s">
        <v>158</v>
      </c>
      <c r="E80" s="64" t="s">
        <v>158</v>
      </c>
      <c r="F80" s="118" t="s">
        <v>158</v>
      </c>
      <c r="G80" s="64"/>
      <c r="H80" s="118"/>
      <c r="I80" s="64"/>
      <c r="J80" s="118"/>
      <c r="K80" s="64"/>
      <c r="L80" s="118"/>
      <c r="M80" s="64"/>
      <c r="N80" s="122"/>
    </row>
    <row r="81" spans="1:14" s="7" customFormat="1" ht="14.25" x14ac:dyDescent="0.2">
      <c r="A81" s="136"/>
      <c r="B81" s="222" t="s">
        <v>560</v>
      </c>
      <c r="C81" s="63" t="s">
        <v>0</v>
      </c>
      <c r="D81" s="118" t="s">
        <v>465</v>
      </c>
      <c r="E81" s="64" t="s">
        <v>0</v>
      </c>
      <c r="F81" s="118" t="s">
        <v>0</v>
      </c>
      <c r="G81" s="64" t="s">
        <v>0</v>
      </c>
      <c r="H81" s="118" t="s">
        <v>0</v>
      </c>
      <c r="I81" s="64" t="s">
        <v>0</v>
      </c>
      <c r="J81" s="118" t="s">
        <v>0</v>
      </c>
      <c r="K81" s="64" t="s">
        <v>0</v>
      </c>
      <c r="L81" s="118" t="s">
        <v>0</v>
      </c>
      <c r="M81" s="64" t="s">
        <v>0</v>
      </c>
      <c r="N81" s="122" t="s">
        <v>0</v>
      </c>
    </row>
    <row r="82" spans="1:14" s="7" customFormat="1" ht="15" customHeight="1" x14ac:dyDescent="0.2">
      <c r="A82" s="149"/>
      <c r="B82" s="37" t="s">
        <v>314</v>
      </c>
      <c r="C82" s="60" t="s">
        <v>0</v>
      </c>
      <c r="D82" s="128" t="s">
        <v>0</v>
      </c>
      <c r="E82" s="61">
        <v>1</v>
      </c>
      <c r="F82" s="128">
        <v>0</v>
      </c>
      <c r="G82" s="61" t="s">
        <v>0</v>
      </c>
      <c r="H82" s="128" t="s">
        <v>0</v>
      </c>
      <c r="I82" s="61" t="s">
        <v>0</v>
      </c>
      <c r="J82" s="128" t="s">
        <v>0</v>
      </c>
      <c r="K82" s="61" t="s">
        <v>0</v>
      </c>
      <c r="L82" s="128" t="s">
        <v>0</v>
      </c>
      <c r="M82" s="61" t="s">
        <v>0</v>
      </c>
      <c r="N82" s="123" t="s">
        <v>0</v>
      </c>
    </row>
    <row r="83" spans="1:14" s="7" customFormat="1" ht="12.75" x14ac:dyDescent="0.2">
      <c r="A83" s="140"/>
      <c r="B83" s="130" t="s">
        <v>315</v>
      </c>
      <c r="C83" s="63"/>
      <c r="D83" s="118"/>
      <c r="E83" s="64" t="s">
        <v>158</v>
      </c>
      <c r="F83" s="118"/>
      <c r="G83" s="64"/>
      <c r="H83" s="118"/>
      <c r="I83" s="64"/>
      <c r="J83" s="118"/>
      <c r="K83" s="64"/>
      <c r="L83" s="118"/>
      <c r="M83" s="64"/>
      <c r="N83" s="122"/>
    </row>
    <row r="84" spans="1:14" s="7" customFormat="1" ht="14.25" x14ac:dyDescent="0.2">
      <c r="A84" s="136"/>
      <c r="B84" s="222" t="s">
        <v>561</v>
      </c>
      <c r="C84" s="63" t="s">
        <v>0</v>
      </c>
      <c r="D84" s="128" t="s">
        <v>0</v>
      </c>
      <c r="E84" s="64" t="s">
        <v>0</v>
      </c>
      <c r="F84" s="118" t="s">
        <v>465</v>
      </c>
      <c r="G84" s="64" t="s">
        <v>0</v>
      </c>
      <c r="H84" s="118" t="s">
        <v>0</v>
      </c>
      <c r="I84" s="64" t="s">
        <v>0</v>
      </c>
      <c r="J84" s="118" t="s">
        <v>0</v>
      </c>
      <c r="K84" s="64" t="s">
        <v>0</v>
      </c>
      <c r="L84" s="118" t="s">
        <v>0</v>
      </c>
      <c r="M84" s="64" t="s">
        <v>0</v>
      </c>
      <c r="N84" s="122" t="s">
        <v>0</v>
      </c>
    </row>
    <row r="85" spans="1:14" s="7" customFormat="1" ht="15" customHeight="1" x14ac:dyDescent="0.2">
      <c r="A85" s="149"/>
      <c r="B85" s="37" t="s">
        <v>102</v>
      </c>
      <c r="C85" s="60">
        <v>1</v>
      </c>
      <c r="D85" s="127">
        <v>1</v>
      </c>
      <c r="E85" s="61">
        <v>1</v>
      </c>
      <c r="F85" s="127">
        <v>1</v>
      </c>
      <c r="G85" s="61" t="s">
        <v>0</v>
      </c>
      <c r="H85" s="127" t="s">
        <v>0</v>
      </c>
      <c r="I85" s="61" t="s">
        <v>0</v>
      </c>
      <c r="J85" s="127" t="s">
        <v>0</v>
      </c>
      <c r="K85" s="61" t="s">
        <v>0</v>
      </c>
      <c r="L85" s="127" t="s">
        <v>0</v>
      </c>
      <c r="M85" s="61" t="s">
        <v>0</v>
      </c>
      <c r="N85" s="120" t="s">
        <v>0</v>
      </c>
    </row>
    <row r="86" spans="1:14" s="7" customFormat="1" ht="12.75" customHeight="1" x14ac:dyDescent="0.2">
      <c r="A86" s="140"/>
      <c r="B86" s="130" t="s">
        <v>237</v>
      </c>
      <c r="C86" s="63" t="s">
        <v>158</v>
      </c>
      <c r="D86" s="118" t="s">
        <v>158</v>
      </c>
      <c r="E86" s="64" t="s">
        <v>158</v>
      </c>
      <c r="F86" s="118" t="s">
        <v>158</v>
      </c>
      <c r="G86" s="64"/>
      <c r="H86" s="118"/>
      <c r="I86" s="64"/>
      <c r="J86" s="118"/>
      <c r="K86" s="64"/>
      <c r="L86" s="118"/>
      <c r="M86" s="64"/>
      <c r="N86" s="122"/>
    </row>
    <row r="87" spans="1:14" s="7" customFormat="1" ht="14.25" x14ac:dyDescent="0.2">
      <c r="A87" s="136"/>
      <c r="B87" s="222" t="s">
        <v>562</v>
      </c>
      <c r="C87" s="63" t="s">
        <v>0</v>
      </c>
      <c r="D87" s="128" t="s">
        <v>0</v>
      </c>
      <c r="E87" s="64" t="s">
        <v>0</v>
      </c>
      <c r="F87" s="118" t="s">
        <v>465</v>
      </c>
      <c r="G87" s="64" t="s">
        <v>0</v>
      </c>
      <c r="H87" s="118" t="s">
        <v>0</v>
      </c>
      <c r="I87" s="64" t="s">
        <v>0</v>
      </c>
      <c r="J87" s="118" t="s">
        <v>0</v>
      </c>
      <c r="K87" s="64" t="s">
        <v>0</v>
      </c>
      <c r="L87" s="118" t="s">
        <v>0</v>
      </c>
      <c r="M87" s="64" t="s">
        <v>0</v>
      </c>
      <c r="N87" s="122" t="s">
        <v>0</v>
      </c>
    </row>
    <row r="88" spans="1:14" s="7" customFormat="1" ht="15" customHeight="1" x14ac:dyDescent="0.2">
      <c r="A88" s="149"/>
      <c r="B88" s="37" t="s">
        <v>103</v>
      </c>
      <c r="C88" s="60">
        <v>1</v>
      </c>
      <c r="D88" s="127">
        <v>1</v>
      </c>
      <c r="E88" s="61">
        <v>1</v>
      </c>
      <c r="F88" s="127">
        <v>1</v>
      </c>
      <c r="G88" s="61" t="s">
        <v>0</v>
      </c>
      <c r="H88" s="127" t="s">
        <v>0</v>
      </c>
      <c r="I88" s="61" t="s">
        <v>0</v>
      </c>
      <c r="J88" s="127" t="s">
        <v>0</v>
      </c>
      <c r="K88" s="61" t="s">
        <v>0</v>
      </c>
      <c r="L88" s="127" t="s">
        <v>0</v>
      </c>
      <c r="M88" s="61" t="s">
        <v>0</v>
      </c>
      <c r="N88" s="120" t="s">
        <v>0</v>
      </c>
    </row>
    <row r="89" spans="1:14" s="7" customFormat="1" ht="12.75" customHeight="1" x14ac:dyDescent="0.2">
      <c r="A89" s="140"/>
      <c r="B89" s="130" t="s">
        <v>238</v>
      </c>
      <c r="C89" s="63" t="s">
        <v>158</v>
      </c>
      <c r="D89" s="118" t="s">
        <v>158</v>
      </c>
      <c r="E89" s="64" t="s">
        <v>158</v>
      </c>
      <c r="F89" s="118" t="s">
        <v>158</v>
      </c>
      <c r="G89" s="64"/>
      <c r="H89" s="118"/>
      <c r="I89" s="64"/>
      <c r="J89" s="118"/>
      <c r="K89" s="64"/>
      <c r="L89" s="118"/>
      <c r="M89" s="64"/>
      <c r="N89" s="122"/>
    </row>
    <row r="90" spans="1:14" s="7" customFormat="1" ht="15" customHeight="1" x14ac:dyDescent="0.2">
      <c r="A90" s="148"/>
      <c r="B90" s="8"/>
      <c r="C90" s="8"/>
      <c r="D90" s="9"/>
      <c r="E90" s="8"/>
      <c r="F90" s="9"/>
      <c r="G90" s="8"/>
      <c r="H90" s="9"/>
      <c r="I90" s="8"/>
      <c r="J90" s="9"/>
      <c r="K90" s="8"/>
      <c r="L90" s="9"/>
      <c r="M90" s="8"/>
      <c r="N90" s="30"/>
    </row>
    <row r="91" spans="1:14" s="7" customFormat="1" ht="20.100000000000001" customHeight="1" thickBot="1" x14ac:dyDescent="0.25">
      <c r="A91" s="33"/>
      <c r="B91" s="179" t="s">
        <v>87</v>
      </c>
      <c r="C91" s="33">
        <f t="shared" ref="C91:N91" si="2">C43+C37+C5</f>
        <v>47</v>
      </c>
      <c r="D91" s="81">
        <f t="shared" si="2"/>
        <v>43</v>
      </c>
      <c r="E91" s="82">
        <f t="shared" si="2"/>
        <v>36</v>
      </c>
      <c r="F91" s="81">
        <f t="shared" si="2"/>
        <v>34</v>
      </c>
      <c r="G91" s="82">
        <f t="shared" si="2"/>
        <v>14</v>
      </c>
      <c r="H91" s="81">
        <f t="shared" si="2"/>
        <v>12</v>
      </c>
      <c r="I91" s="82">
        <f t="shared" si="2"/>
        <v>8</v>
      </c>
      <c r="J91" s="81">
        <f t="shared" si="2"/>
        <v>9</v>
      </c>
      <c r="K91" s="82">
        <f t="shared" si="2"/>
        <v>6</v>
      </c>
      <c r="L91" s="81">
        <f t="shared" si="2"/>
        <v>7</v>
      </c>
      <c r="M91" s="82">
        <f t="shared" si="2"/>
        <v>4</v>
      </c>
      <c r="N91" s="83">
        <f t="shared" si="2"/>
        <v>4</v>
      </c>
    </row>
    <row r="92" spans="1:14" s="7" customFormat="1" ht="10.15" customHeight="1" x14ac:dyDescent="0.2">
      <c r="A92" s="6"/>
      <c r="B92" s="34"/>
      <c r="C92" s="8"/>
      <c r="D92" s="9"/>
      <c r="E92" s="8"/>
      <c r="F92" s="9"/>
      <c r="G92" s="8"/>
      <c r="H92" s="9"/>
      <c r="I92" s="8"/>
      <c r="J92" s="9"/>
      <c r="K92" s="8"/>
      <c r="L92" s="9"/>
    </row>
    <row r="93" spans="1:14" s="27" customFormat="1" ht="12" customHeight="1" x14ac:dyDescent="0.2">
      <c r="A93" s="36">
        <v>1</v>
      </c>
      <c r="B93" s="43" t="s">
        <v>338</v>
      </c>
      <c r="C93" s="38"/>
      <c r="D93" s="39"/>
      <c r="E93" s="38"/>
      <c r="F93" s="39"/>
      <c r="G93" s="38"/>
      <c r="H93" s="39"/>
      <c r="I93" s="38"/>
      <c r="J93" s="39"/>
      <c r="K93" s="38"/>
      <c r="L93" s="39"/>
      <c r="M93" s="38"/>
      <c r="N93" s="39"/>
    </row>
    <row r="94" spans="1:14" s="27" customFormat="1" ht="12" customHeight="1" x14ac:dyDescent="0.2">
      <c r="A94" s="36">
        <v>2</v>
      </c>
      <c r="B94" s="48" t="s">
        <v>540</v>
      </c>
      <c r="C94" s="26"/>
      <c r="D94" s="167"/>
      <c r="E94" s="51"/>
      <c r="F94" s="168"/>
      <c r="G94" s="61"/>
      <c r="H94" s="169"/>
      <c r="I94" s="51"/>
      <c r="J94" s="168"/>
      <c r="K94" s="38"/>
      <c r="L94" s="39"/>
      <c r="M94" s="38"/>
      <c r="N94" s="39"/>
    </row>
    <row r="95" spans="1:14" s="27" customFormat="1" ht="12" customHeight="1" x14ac:dyDescent="0.2">
      <c r="A95" s="36"/>
      <c r="B95" s="48" t="s">
        <v>629</v>
      </c>
      <c r="C95" s="26"/>
      <c r="D95" s="167"/>
      <c r="E95" s="51"/>
      <c r="F95" s="168"/>
      <c r="G95" s="61"/>
      <c r="H95" s="169"/>
      <c r="I95" s="51"/>
      <c r="J95" s="168"/>
      <c r="K95" s="38"/>
      <c r="L95" s="39"/>
      <c r="M95" s="38"/>
      <c r="N95" s="39"/>
    </row>
    <row r="96" spans="1:14" s="27" customFormat="1" ht="12" customHeight="1" x14ac:dyDescent="0.2">
      <c r="A96" s="36">
        <v>3</v>
      </c>
      <c r="B96" s="171" t="s">
        <v>377</v>
      </c>
      <c r="C96" s="26"/>
      <c r="D96" s="26"/>
      <c r="E96" s="26"/>
      <c r="F96" s="26"/>
      <c r="G96" s="26"/>
      <c r="H96" s="26"/>
      <c r="I96" s="26"/>
      <c r="J96" s="26"/>
    </row>
    <row r="97" spans="1:10" s="27" customFormat="1" ht="12" customHeight="1" x14ac:dyDescent="0.2">
      <c r="A97" s="36">
        <v>4</v>
      </c>
      <c r="B97" s="26" t="s">
        <v>541</v>
      </c>
      <c r="C97" s="26"/>
      <c r="D97" s="26"/>
      <c r="E97" s="26"/>
      <c r="F97" s="26"/>
      <c r="G97" s="26"/>
      <c r="H97" s="26"/>
      <c r="I97" s="26"/>
      <c r="J97" s="26"/>
    </row>
    <row r="98" spans="1:10" s="27" customFormat="1" ht="12" customHeight="1" x14ac:dyDescent="0.2">
      <c r="A98" s="36"/>
      <c r="B98" s="48" t="s">
        <v>630</v>
      </c>
      <c r="C98" s="26"/>
      <c r="D98" s="26"/>
      <c r="E98" s="26"/>
      <c r="F98" s="26"/>
      <c r="G98" s="26"/>
      <c r="H98" s="26"/>
      <c r="I98" s="26"/>
      <c r="J98" s="26"/>
    </row>
    <row r="99" spans="1:10" s="27" customFormat="1" ht="12" customHeight="1" x14ac:dyDescent="0.2">
      <c r="A99" s="36"/>
      <c r="B99" s="48" t="s">
        <v>631</v>
      </c>
      <c r="C99" s="26"/>
      <c r="D99" s="26"/>
      <c r="E99" s="26"/>
      <c r="F99" s="26"/>
      <c r="G99" s="26"/>
      <c r="H99" s="26"/>
      <c r="I99" s="26"/>
      <c r="J99" s="26"/>
    </row>
    <row r="100" spans="1:10" s="27" customFormat="1" ht="12" customHeight="1" x14ac:dyDescent="0.2">
      <c r="A100" s="36"/>
      <c r="B100" s="48" t="s">
        <v>378</v>
      </c>
      <c r="C100" s="26"/>
      <c r="D100" s="26"/>
      <c r="E100" s="26"/>
      <c r="F100" s="26"/>
      <c r="G100" s="26"/>
      <c r="H100" s="26"/>
      <c r="I100" s="26"/>
      <c r="J100" s="26"/>
    </row>
    <row r="101" spans="1:10" s="7" customFormat="1" ht="12" customHeight="1" x14ac:dyDescent="0.2">
      <c r="A101" s="36">
        <v>5</v>
      </c>
      <c r="B101" s="26" t="s">
        <v>421</v>
      </c>
    </row>
    <row r="102" spans="1:10" s="7" customFormat="1" ht="12" customHeight="1" x14ac:dyDescent="0.2">
      <c r="A102" s="36">
        <v>6</v>
      </c>
      <c r="B102" s="270" t="s">
        <v>642</v>
      </c>
    </row>
    <row r="103" spans="1:10" s="7" customFormat="1" ht="12" customHeight="1" x14ac:dyDescent="0.2">
      <c r="A103" s="36">
        <v>7</v>
      </c>
      <c r="B103" s="270" t="s">
        <v>643</v>
      </c>
      <c r="C103" s="271"/>
      <c r="D103" s="271"/>
      <c r="E103" s="271"/>
      <c r="F103" s="271"/>
    </row>
    <row r="104" spans="1:10" s="35" customFormat="1" ht="12" customHeight="1" x14ac:dyDescent="0.2">
      <c r="A104" s="36">
        <v>8</v>
      </c>
      <c r="B104" s="238" t="s">
        <v>570</v>
      </c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showGridLines="0" view="pageLayout" topLeftCell="A49" zoomScale="80" zoomScaleNormal="90" zoomScalePageLayoutView="80" workbookViewId="0">
      <selection activeCell="B59" sqref="B59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35" width="11.42578125" style="7"/>
    <col min="36" max="16384" width="11.42578125" style="8"/>
  </cols>
  <sheetData>
    <row r="1" spans="1:14" ht="27.75" customHeight="1" x14ac:dyDescent="0.2">
      <c r="A1" s="309" t="s">
        <v>335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s="2" customFormat="1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s="11" customFormat="1" ht="20.25" customHeight="1" x14ac:dyDescent="0.2">
      <c r="A3" s="313"/>
      <c r="B3" s="315" t="s">
        <v>275</v>
      </c>
      <c r="C3" s="323" t="s">
        <v>262</v>
      </c>
      <c r="D3" s="321"/>
      <c r="E3" s="310" t="s">
        <v>220</v>
      </c>
      <c r="F3" s="321"/>
      <c r="G3" s="310" t="s">
        <v>447</v>
      </c>
      <c r="H3" s="321"/>
      <c r="I3" s="310" t="s">
        <v>128</v>
      </c>
      <c r="J3" s="321"/>
      <c r="K3" s="310" t="s">
        <v>104</v>
      </c>
      <c r="L3" s="321"/>
      <c r="M3" s="310" t="s">
        <v>443</v>
      </c>
      <c r="N3" s="322"/>
    </row>
    <row r="4" spans="1:14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</row>
    <row r="5" spans="1:14" ht="20.100000000000001" customHeight="1" x14ac:dyDescent="0.2">
      <c r="A5" s="147"/>
      <c r="B5" s="14" t="s">
        <v>3</v>
      </c>
      <c r="C5" s="15">
        <f>SUM(C6:C16)</f>
        <v>15</v>
      </c>
      <c r="D5" s="16">
        <f t="shared" ref="D5:N5" si="0">SUM(D6:D16)</f>
        <v>16</v>
      </c>
      <c r="E5" s="17">
        <f t="shared" si="0"/>
        <v>13</v>
      </c>
      <c r="F5" s="16">
        <f t="shared" si="0"/>
        <v>13</v>
      </c>
      <c r="G5" s="17">
        <f>SUM(G6:G16)</f>
        <v>3</v>
      </c>
      <c r="H5" s="16">
        <f t="shared" si="0"/>
        <v>5</v>
      </c>
      <c r="I5" s="17">
        <f t="shared" si="0"/>
        <v>5</v>
      </c>
      <c r="J5" s="16">
        <f t="shared" si="0"/>
        <v>5</v>
      </c>
      <c r="K5" s="17">
        <f t="shared" si="0"/>
        <v>4</v>
      </c>
      <c r="L5" s="16">
        <f t="shared" si="0"/>
        <v>4</v>
      </c>
      <c r="M5" s="17">
        <f t="shared" si="0"/>
        <v>2</v>
      </c>
      <c r="N5" s="20">
        <f t="shared" si="0"/>
        <v>2</v>
      </c>
    </row>
    <row r="6" spans="1:14" s="27" customFormat="1" ht="15" customHeight="1" x14ac:dyDescent="0.2">
      <c r="A6" s="148"/>
      <c r="B6" s="52" t="s">
        <v>105</v>
      </c>
      <c r="C6" s="22">
        <v>1</v>
      </c>
      <c r="D6" s="24">
        <v>1</v>
      </c>
      <c r="E6" s="23">
        <v>1</v>
      </c>
      <c r="F6" s="24">
        <v>1</v>
      </c>
      <c r="G6" s="23" t="s">
        <v>0</v>
      </c>
      <c r="H6" s="24" t="s">
        <v>0</v>
      </c>
      <c r="I6" s="23" t="s">
        <v>0</v>
      </c>
      <c r="J6" s="24" t="s">
        <v>0</v>
      </c>
      <c r="K6" s="23" t="s">
        <v>0</v>
      </c>
      <c r="L6" s="24" t="s">
        <v>0</v>
      </c>
      <c r="M6" s="23" t="s">
        <v>0</v>
      </c>
      <c r="N6" s="25" t="s">
        <v>0</v>
      </c>
    </row>
    <row r="7" spans="1:14" s="27" customFormat="1" ht="15" customHeight="1" x14ac:dyDescent="0.2">
      <c r="A7" s="148"/>
      <c r="B7" s="21" t="s">
        <v>146</v>
      </c>
      <c r="C7" s="22">
        <v>6</v>
      </c>
      <c r="D7" s="24">
        <v>7</v>
      </c>
      <c r="E7" s="23">
        <v>5</v>
      </c>
      <c r="F7" s="24">
        <v>5</v>
      </c>
      <c r="G7" s="23">
        <v>2</v>
      </c>
      <c r="H7" s="24">
        <v>4</v>
      </c>
      <c r="I7" s="23">
        <v>5</v>
      </c>
      <c r="J7" s="24">
        <v>5</v>
      </c>
      <c r="K7" s="23">
        <v>3</v>
      </c>
      <c r="L7" s="24">
        <v>3</v>
      </c>
      <c r="M7" s="23">
        <v>2</v>
      </c>
      <c r="N7" s="25">
        <v>2</v>
      </c>
    </row>
    <row r="8" spans="1:14" s="27" customFormat="1" ht="15" customHeight="1" x14ac:dyDescent="0.2">
      <c r="A8" s="149"/>
      <c r="B8" s="93" t="s">
        <v>106</v>
      </c>
      <c r="C8" s="45"/>
      <c r="D8" s="119"/>
      <c r="E8" s="46"/>
      <c r="F8" s="119"/>
      <c r="G8" s="46"/>
      <c r="H8" s="119"/>
      <c r="I8" s="46"/>
      <c r="J8" s="119"/>
      <c r="K8" s="46"/>
      <c r="L8" s="119"/>
      <c r="M8" s="46"/>
      <c r="N8" s="120"/>
    </row>
    <row r="9" spans="1:14" s="27" customFormat="1" ht="15" customHeight="1" x14ac:dyDescent="0.2">
      <c r="A9" s="136"/>
      <c r="B9" s="65" t="s">
        <v>107</v>
      </c>
      <c r="C9" s="60">
        <v>1</v>
      </c>
      <c r="D9" s="119">
        <v>1</v>
      </c>
      <c r="E9" s="94" t="s">
        <v>0</v>
      </c>
      <c r="F9" s="119" t="s">
        <v>0</v>
      </c>
      <c r="G9" s="94" t="s">
        <v>0</v>
      </c>
      <c r="H9" s="119" t="s">
        <v>0</v>
      </c>
      <c r="I9" s="94" t="s">
        <v>0</v>
      </c>
      <c r="J9" s="119" t="s">
        <v>0</v>
      </c>
      <c r="K9" s="94" t="s">
        <v>0</v>
      </c>
      <c r="L9" s="119" t="s">
        <v>0</v>
      </c>
      <c r="M9" s="94" t="s">
        <v>0</v>
      </c>
      <c r="N9" s="123" t="s">
        <v>0</v>
      </c>
    </row>
    <row r="10" spans="1:14" s="27" customFormat="1" ht="15" customHeight="1" x14ac:dyDescent="0.2">
      <c r="A10" s="140"/>
      <c r="B10" s="62" t="s">
        <v>108</v>
      </c>
      <c r="C10" s="63">
        <v>1</v>
      </c>
      <c r="D10" s="118">
        <v>1</v>
      </c>
      <c r="E10" s="64" t="s">
        <v>0</v>
      </c>
      <c r="F10" s="118" t="s">
        <v>0</v>
      </c>
      <c r="G10" s="64" t="s">
        <v>0</v>
      </c>
      <c r="H10" s="118" t="s">
        <v>0</v>
      </c>
      <c r="I10" s="64" t="s">
        <v>0</v>
      </c>
      <c r="J10" s="118" t="s">
        <v>0</v>
      </c>
      <c r="K10" s="64" t="s">
        <v>0</v>
      </c>
      <c r="L10" s="118" t="s">
        <v>0</v>
      </c>
      <c r="M10" s="64" t="s">
        <v>0</v>
      </c>
      <c r="N10" s="122" t="s">
        <v>0</v>
      </c>
    </row>
    <row r="11" spans="1:14" s="27" customFormat="1" ht="15" customHeight="1" x14ac:dyDescent="0.2">
      <c r="A11" s="148"/>
      <c r="B11" s="21" t="s">
        <v>109</v>
      </c>
      <c r="C11" s="22">
        <v>1</v>
      </c>
      <c r="D11" s="24">
        <v>1</v>
      </c>
      <c r="E11" s="23">
        <v>1</v>
      </c>
      <c r="F11" s="24">
        <v>1</v>
      </c>
      <c r="G11" s="23">
        <v>1</v>
      </c>
      <c r="H11" s="24">
        <v>1</v>
      </c>
      <c r="I11" s="23" t="s">
        <v>0</v>
      </c>
      <c r="J11" s="24" t="s">
        <v>0</v>
      </c>
      <c r="K11" s="23">
        <v>1</v>
      </c>
      <c r="L11" s="24">
        <v>1</v>
      </c>
      <c r="M11" s="23" t="s">
        <v>0</v>
      </c>
      <c r="N11" s="25" t="s">
        <v>0</v>
      </c>
    </row>
    <row r="12" spans="1:14" s="27" customFormat="1" ht="15" customHeight="1" x14ac:dyDescent="0.2">
      <c r="A12" s="148"/>
      <c r="B12" s="21" t="s">
        <v>110</v>
      </c>
      <c r="C12" s="22">
        <v>1</v>
      </c>
      <c r="D12" s="24">
        <v>1</v>
      </c>
      <c r="E12" s="23">
        <v>1</v>
      </c>
      <c r="F12" s="24">
        <v>1</v>
      </c>
      <c r="G12" s="23" t="s">
        <v>0</v>
      </c>
      <c r="H12" s="24" t="s">
        <v>0</v>
      </c>
      <c r="I12" s="23" t="s">
        <v>0</v>
      </c>
      <c r="J12" s="24" t="s">
        <v>0</v>
      </c>
      <c r="K12" s="23" t="s">
        <v>0</v>
      </c>
      <c r="L12" s="24" t="s">
        <v>0</v>
      </c>
      <c r="M12" s="23" t="s">
        <v>0</v>
      </c>
      <c r="N12" s="25" t="s">
        <v>0</v>
      </c>
    </row>
    <row r="13" spans="1:14" s="27" customFormat="1" ht="15" customHeight="1" x14ac:dyDescent="0.2">
      <c r="A13" s="148"/>
      <c r="B13" s="21" t="s">
        <v>111</v>
      </c>
      <c r="C13" s="22">
        <v>1</v>
      </c>
      <c r="D13" s="24">
        <v>1</v>
      </c>
      <c r="E13" s="23">
        <v>1</v>
      </c>
      <c r="F13" s="24">
        <v>1</v>
      </c>
      <c r="G13" s="23" t="s">
        <v>0</v>
      </c>
      <c r="H13" s="24" t="s">
        <v>0</v>
      </c>
      <c r="I13" s="23" t="s">
        <v>0</v>
      </c>
      <c r="J13" s="24" t="s">
        <v>0</v>
      </c>
      <c r="K13" s="23" t="s">
        <v>0</v>
      </c>
      <c r="L13" s="24" t="s">
        <v>0</v>
      </c>
      <c r="M13" s="23" t="s">
        <v>0</v>
      </c>
      <c r="N13" s="25" t="s">
        <v>0</v>
      </c>
    </row>
    <row r="14" spans="1:14" s="27" customFormat="1" ht="15" customHeight="1" x14ac:dyDescent="0.2">
      <c r="A14" s="148"/>
      <c r="B14" s="21" t="s">
        <v>286</v>
      </c>
      <c r="C14" s="22">
        <v>1</v>
      </c>
      <c r="D14" s="24">
        <v>1</v>
      </c>
      <c r="E14" s="23">
        <v>1</v>
      </c>
      <c r="F14" s="24">
        <v>1</v>
      </c>
      <c r="G14" s="58" t="s">
        <v>0</v>
      </c>
      <c r="H14" s="24" t="s">
        <v>0</v>
      </c>
      <c r="I14" s="58" t="s">
        <v>0</v>
      </c>
      <c r="J14" s="24" t="s">
        <v>0</v>
      </c>
      <c r="K14" s="58" t="s">
        <v>0</v>
      </c>
      <c r="L14" s="24" t="s">
        <v>0</v>
      </c>
      <c r="M14" s="58" t="s">
        <v>0</v>
      </c>
      <c r="N14" s="25" t="s">
        <v>0</v>
      </c>
    </row>
    <row r="15" spans="1:14" s="27" customFormat="1" ht="15" customHeight="1" x14ac:dyDescent="0.2">
      <c r="A15" s="148"/>
      <c r="B15" s="21" t="s">
        <v>112</v>
      </c>
      <c r="C15" s="22">
        <v>1</v>
      </c>
      <c r="D15" s="24">
        <v>1</v>
      </c>
      <c r="E15" s="23">
        <v>1</v>
      </c>
      <c r="F15" s="24">
        <v>1</v>
      </c>
      <c r="G15" s="23" t="s">
        <v>0</v>
      </c>
      <c r="H15" s="24" t="s">
        <v>0</v>
      </c>
      <c r="I15" s="23" t="s">
        <v>0</v>
      </c>
      <c r="J15" s="24" t="s">
        <v>0</v>
      </c>
      <c r="K15" s="23" t="s">
        <v>0</v>
      </c>
      <c r="L15" s="24" t="s">
        <v>0</v>
      </c>
      <c r="M15" s="23" t="s">
        <v>0</v>
      </c>
      <c r="N15" s="25" t="s">
        <v>0</v>
      </c>
    </row>
    <row r="16" spans="1:14" s="27" customFormat="1" ht="15" customHeight="1" x14ac:dyDescent="0.2">
      <c r="A16" s="148"/>
      <c r="B16" s="21" t="s">
        <v>113</v>
      </c>
      <c r="C16" s="22">
        <v>1</v>
      </c>
      <c r="D16" s="24">
        <v>1</v>
      </c>
      <c r="E16" s="23">
        <v>2</v>
      </c>
      <c r="F16" s="24">
        <v>2</v>
      </c>
      <c r="G16" s="23" t="s">
        <v>0</v>
      </c>
      <c r="H16" s="24" t="s">
        <v>0</v>
      </c>
      <c r="I16" s="23" t="s">
        <v>0</v>
      </c>
      <c r="J16" s="24" t="s">
        <v>0</v>
      </c>
      <c r="K16" s="23" t="s">
        <v>0</v>
      </c>
      <c r="L16" s="24" t="s">
        <v>0</v>
      </c>
      <c r="M16" s="23" t="s">
        <v>0</v>
      </c>
      <c r="N16" s="25" t="s">
        <v>0</v>
      </c>
    </row>
    <row r="17" spans="1:14" ht="12" customHeight="1" x14ac:dyDescent="0.2">
      <c r="A17" s="234"/>
      <c r="N17" s="30"/>
    </row>
    <row r="18" spans="1:14" ht="20.100000000000001" customHeight="1" x14ac:dyDescent="0.2">
      <c r="A18" s="147"/>
      <c r="B18" s="14" t="s">
        <v>1</v>
      </c>
      <c r="C18" s="15">
        <v>1</v>
      </c>
      <c r="D18" s="16">
        <v>1</v>
      </c>
      <c r="E18" s="17">
        <f>E19+E20</f>
        <v>2</v>
      </c>
      <c r="F18" s="16">
        <f>F19+F20</f>
        <v>2</v>
      </c>
      <c r="G18" s="17">
        <v>0</v>
      </c>
      <c r="H18" s="16">
        <v>0</v>
      </c>
      <c r="I18" s="17">
        <v>0</v>
      </c>
      <c r="J18" s="16">
        <v>0</v>
      </c>
      <c r="K18" s="17">
        <v>0</v>
      </c>
      <c r="L18" s="16">
        <v>0</v>
      </c>
      <c r="M18" s="17">
        <v>0</v>
      </c>
      <c r="N18" s="20">
        <v>0</v>
      </c>
    </row>
    <row r="19" spans="1:14" ht="14.25" x14ac:dyDescent="0.2">
      <c r="A19" s="148"/>
      <c r="B19" s="21" t="s">
        <v>291</v>
      </c>
      <c r="C19" s="22">
        <v>1</v>
      </c>
      <c r="D19" s="66">
        <v>1</v>
      </c>
      <c r="E19" s="23">
        <v>1</v>
      </c>
      <c r="F19" s="66">
        <v>1</v>
      </c>
      <c r="G19" s="23" t="s">
        <v>0</v>
      </c>
      <c r="H19" s="24" t="s">
        <v>0</v>
      </c>
      <c r="I19" s="23" t="s">
        <v>0</v>
      </c>
      <c r="J19" s="24" t="s">
        <v>0</v>
      </c>
      <c r="K19" s="23" t="s">
        <v>0</v>
      </c>
      <c r="L19" s="24" t="s">
        <v>0</v>
      </c>
      <c r="M19" s="23" t="s">
        <v>0</v>
      </c>
      <c r="N19" s="25" t="s">
        <v>0</v>
      </c>
    </row>
    <row r="20" spans="1:14" ht="12.75" x14ac:dyDescent="0.2">
      <c r="A20" s="148"/>
      <c r="B20" s="21" t="s">
        <v>568</v>
      </c>
      <c r="C20" s="23" t="s">
        <v>0</v>
      </c>
      <c r="D20" s="66" t="s">
        <v>0</v>
      </c>
      <c r="E20" s="23">
        <v>1</v>
      </c>
      <c r="F20" s="66">
        <v>1</v>
      </c>
      <c r="G20" s="23" t="s">
        <v>0</v>
      </c>
      <c r="H20" s="24" t="s">
        <v>0</v>
      </c>
      <c r="I20" s="23" t="s">
        <v>0</v>
      </c>
      <c r="J20" s="24" t="s">
        <v>0</v>
      </c>
      <c r="K20" s="23" t="s">
        <v>0</v>
      </c>
      <c r="L20" s="24" t="s">
        <v>0</v>
      </c>
      <c r="M20" s="23" t="s">
        <v>0</v>
      </c>
      <c r="N20" s="25" t="s">
        <v>0</v>
      </c>
    </row>
    <row r="21" spans="1:14" ht="15" customHeight="1" x14ac:dyDescent="0.2">
      <c r="A21" s="234"/>
      <c r="N21" s="30"/>
    </row>
    <row r="22" spans="1:14" ht="20.100000000000001" customHeight="1" x14ac:dyDescent="0.2">
      <c r="A22" s="147"/>
      <c r="B22" s="80" t="s">
        <v>29</v>
      </c>
      <c r="C22" s="15">
        <f>SUM(C23:C53)</f>
        <v>12</v>
      </c>
      <c r="D22" s="16">
        <f t="shared" ref="D22:N22" si="1">SUM(D23:D53)</f>
        <v>5</v>
      </c>
      <c r="E22" s="17">
        <f t="shared" si="1"/>
        <v>13</v>
      </c>
      <c r="F22" s="16">
        <f t="shared" si="1"/>
        <v>6</v>
      </c>
      <c r="G22" s="17">
        <f t="shared" si="1"/>
        <v>2</v>
      </c>
      <c r="H22" s="16">
        <f t="shared" si="1"/>
        <v>2</v>
      </c>
      <c r="I22" s="17">
        <f t="shared" si="1"/>
        <v>0</v>
      </c>
      <c r="J22" s="16">
        <f t="shared" si="1"/>
        <v>0</v>
      </c>
      <c r="K22" s="17">
        <f t="shared" si="1"/>
        <v>0</v>
      </c>
      <c r="L22" s="16">
        <f t="shared" si="1"/>
        <v>0</v>
      </c>
      <c r="M22" s="17">
        <f t="shared" si="1"/>
        <v>0</v>
      </c>
      <c r="N22" s="20">
        <f t="shared" si="1"/>
        <v>0</v>
      </c>
    </row>
    <row r="23" spans="1:14" ht="12.75" x14ac:dyDescent="0.2">
      <c r="A23" s="149"/>
      <c r="B23" s="37" t="s">
        <v>161</v>
      </c>
      <c r="C23" s="60">
        <v>3</v>
      </c>
      <c r="D23" s="127">
        <v>2</v>
      </c>
      <c r="E23" s="61">
        <v>3</v>
      </c>
      <c r="F23" s="127">
        <v>2</v>
      </c>
      <c r="G23" s="61">
        <v>1</v>
      </c>
      <c r="H23" s="127">
        <v>1</v>
      </c>
      <c r="I23" s="61" t="s">
        <v>0</v>
      </c>
      <c r="J23" s="127" t="s">
        <v>0</v>
      </c>
      <c r="K23" s="61" t="s">
        <v>0</v>
      </c>
      <c r="L23" s="127" t="s">
        <v>0</v>
      </c>
      <c r="M23" s="61" t="s">
        <v>0</v>
      </c>
      <c r="N23" s="120" t="s">
        <v>0</v>
      </c>
    </row>
    <row r="24" spans="1:14" ht="12.75" x14ac:dyDescent="0.2">
      <c r="A24" s="136"/>
      <c r="B24" s="131" t="s">
        <v>212</v>
      </c>
      <c r="C24" s="60" t="s">
        <v>158</v>
      </c>
      <c r="D24" s="128" t="s">
        <v>158</v>
      </c>
      <c r="E24" s="61" t="s">
        <v>158</v>
      </c>
      <c r="F24" s="128" t="s">
        <v>158</v>
      </c>
      <c r="G24" s="61"/>
      <c r="H24" s="128"/>
      <c r="I24" s="61"/>
      <c r="J24" s="128"/>
      <c r="K24" s="61"/>
      <c r="L24" s="128"/>
      <c r="M24" s="61"/>
      <c r="N24" s="123"/>
    </row>
    <row r="25" spans="1:14" ht="12.75" x14ac:dyDescent="0.2">
      <c r="A25" s="136"/>
      <c r="B25" s="131" t="s">
        <v>213</v>
      </c>
      <c r="C25" s="60"/>
      <c r="D25" s="128"/>
      <c r="E25" s="61"/>
      <c r="F25" s="128"/>
      <c r="G25" s="61" t="s">
        <v>158</v>
      </c>
      <c r="H25" s="128" t="s">
        <v>158</v>
      </c>
      <c r="I25" s="61"/>
      <c r="J25" s="128"/>
      <c r="K25" s="61"/>
      <c r="L25" s="128"/>
      <c r="M25" s="61"/>
      <c r="N25" s="123"/>
    </row>
    <row r="26" spans="1:14" ht="12.75" x14ac:dyDescent="0.2">
      <c r="A26" s="136"/>
      <c r="B26" s="131" t="s">
        <v>214</v>
      </c>
      <c r="C26" s="60" t="s">
        <v>158</v>
      </c>
      <c r="D26" s="128" t="s">
        <v>158</v>
      </c>
      <c r="E26" s="61" t="s">
        <v>158</v>
      </c>
      <c r="F26" s="128" t="s">
        <v>158</v>
      </c>
      <c r="G26" s="61"/>
      <c r="H26" s="128"/>
      <c r="I26" s="61"/>
      <c r="J26" s="128"/>
      <c r="K26" s="61"/>
      <c r="L26" s="128"/>
      <c r="M26" s="61"/>
      <c r="N26" s="123"/>
    </row>
    <row r="27" spans="1:14" ht="12.75" x14ac:dyDescent="0.2">
      <c r="A27" s="140"/>
      <c r="B27" s="130" t="s">
        <v>316</v>
      </c>
      <c r="C27" s="63" t="s">
        <v>158</v>
      </c>
      <c r="D27" s="118"/>
      <c r="E27" s="64" t="s">
        <v>158</v>
      </c>
      <c r="F27" s="118"/>
      <c r="G27" s="64"/>
      <c r="H27" s="118"/>
      <c r="I27" s="64"/>
      <c r="J27" s="118"/>
      <c r="K27" s="64"/>
      <c r="L27" s="118"/>
      <c r="M27" s="64"/>
      <c r="N27" s="122"/>
    </row>
    <row r="28" spans="1:14" ht="12.75" x14ac:dyDescent="0.2">
      <c r="A28" s="149"/>
      <c r="B28" s="37" t="s">
        <v>404</v>
      </c>
      <c r="C28" s="60">
        <v>1</v>
      </c>
      <c r="D28" s="127">
        <v>0</v>
      </c>
      <c r="E28" s="61"/>
      <c r="F28" s="127"/>
      <c r="G28" s="61"/>
      <c r="H28" s="127"/>
      <c r="I28" s="61"/>
      <c r="J28" s="127"/>
      <c r="K28" s="61"/>
      <c r="L28" s="127"/>
      <c r="M28" s="61"/>
      <c r="N28" s="120"/>
    </row>
    <row r="29" spans="1:14" ht="12.75" x14ac:dyDescent="0.2">
      <c r="A29" s="140"/>
      <c r="B29" s="130" t="s">
        <v>405</v>
      </c>
      <c r="C29" s="63" t="s">
        <v>158</v>
      </c>
      <c r="D29" s="118"/>
      <c r="E29" s="64"/>
      <c r="F29" s="118"/>
      <c r="G29" s="64"/>
      <c r="H29" s="118"/>
      <c r="I29" s="64"/>
      <c r="J29" s="118"/>
      <c r="K29" s="64"/>
      <c r="L29" s="118"/>
      <c r="M29" s="64"/>
      <c r="N29" s="122"/>
    </row>
    <row r="30" spans="1:14" ht="15" customHeight="1" x14ac:dyDescent="0.2">
      <c r="A30" s="149"/>
      <c r="B30" s="37" t="s">
        <v>317</v>
      </c>
      <c r="C30" s="60">
        <v>1</v>
      </c>
      <c r="D30" s="127">
        <v>0</v>
      </c>
      <c r="E30" s="61">
        <v>1</v>
      </c>
      <c r="F30" s="127">
        <v>1</v>
      </c>
      <c r="G30" s="61" t="s">
        <v>0</v>
      </c>
      <c r="H30" s="127" t="s">
        <v>0</v>
      </c>
      <c r="I30" s="61" t="s">
        <v>0</v>
      </c>
      <c r="J30" s="127" t="s">
        <v>0</v>
      </c>
      <c r="K30" s="61" t="s">
        <v>0</v>
      </c>
      <c r="L30" s="127" t="s">
        <v>0</v>
      </c>
      <c r="M30" s="61" t="s">
        <v>0</v>
      </c>
      <c r="N30" s="120" t="s">
        <v>0</v>
      </c>
    </row>
    <row r="31" spans="1:14" ht="12.75" x14ac:dyDescent="0.2">
      <c r="A31" s="136"/>
      <c r="B31" s="131" t="s">
        <v>318</v>
      </c>
      <c r="C31" s="60" t="s">
        <v>158</v>
      </c>
      <c r="D31" s="128"/>
      <c r="E31" s="61" t="s">
        <v>158</v>
      </c>
      <c r="F31" s="128"/>
      <c r="G31" s="61"/>
      <c r="H31" s="128"/>
      <c r="I31" s="61"/>
      <c r="J31" s="128"/>
      <c r="K31" s="61"/>
      <c r="L31" s="128"/>
      <c r="M31" s="61"/>
      <c r="N31" s="123"/>
    </row>
    <row r="32" spans="1:14" ht="12.75" x14ac:dyDescent="0.2">
      <c r="A32" s="140"/>
      <c r="B32" s="130" t="s">
        <v>569</v>
      </c>
      <c r="C32" s="63"/>
      <c r="D32" s="118"/>
      <c r="E32" s="64"/>
      <c r="F32" s="118" t="s">
        <v>158</v>
      </c>
      <c r="G32" s="64"/>
      <c r="H32" s="118"/>
      <c r="I32" s="64"/>
      <c r="J32" s="118"/>
      <c r="K32" s="64"/>
      <c r="L32" s="118"/>
      <c r="M32" s="64"/>
      <c r="N32" s="122"/>
    </row>
    <row r="33" spans="1:14" ht="15" customHeight="1" x14ac:dyDescent="0.2">
      <c r="A33" s="149"/>
      <c r="B33" s="37" t="s">
        <v>114</v>
      </c>
      <c r="C33" s="60">
        <v>1</v>
      </c>
      <c r="D33" s="127">
        <v>1</v>
      </c>
      <c r="E33" s="61">
        <v>1</v>
      </c>
      <c r="F33" s="127">
        <v>1</v>
      </c>
      <c r="G33" s="61" t="s">
        <v>0</v>
      </c>
      <c r="H33" s="127" t="s">
        <v>0</v>
      </c>
      <c r="I33" s="61" t="s">
        <v>0</v>
      </c>
      <c r="J33" s="127" t="s">
        <v>0</v>
      </c>
      <c r="K33" s="61" t="s">
        <v>0</v>
      </c>
      <c r="L33" s="127" t="s">
        <v>0</v>
      </c>
      <c r="M33" s="61" t="s">
        <v>0</v>
      </c>
      <c r="N33" s="120" t="s">
        <v>0</v>
      </c>
    </row>
    <row r="34" spans="1:14" ht="12.75" x14ac:dyDescent="0.2">
      <c r="A34" s="140"/>
      <c r="B34" s="130" t="s">
        <v>219</v>
      </c>
      <c r="C34" s="63" t="s">
        <v>158</v>
      </c>
      <c r="D34" s="118" t="s">
        <v>158</v>
      </c>
      <c r="E34" s="64" t="s">
        <v>158</v>
      </c>
      <c r="F34" s="118" t="s">
        <v>158</v>
      </c>
      <c r="G34" s="64"/>
      <c r="H34" s="118"/>
      <c r="I34" s="64"/>
      <c r="J34" s="118"/>
      <c r="K34" s="64"/>
      <c r="L34" s="118"/>
      <c r="M34" s="64"/>
      <c r="N34" s="122"/>
    </row>
    <row r="35" spans="1:14" ht="15" customHeight="1" x14ac:dyDescent="0.2">
      <c r="A35" s="149"/>
      <c r="B35" s="37" t="s">
        <v>115</v>
      </c>
      <c r="C35" s="60">
        <v>1</v>
      </c>
      <c r="D35" s="127">
        <v>1</v>
      </c>
      <c r="E35" s="61">
        <v>1</v>
      </c>
      <c r="F35" s="127">
        <v>0</v>
      </c>
      <c r="G35" s="61" t="s">
        <v>0</v>
      </c>
      <c r="H35" s="127" t="s">
        <v>0</v>
      </c>
      <c r="I35" s="61" t="s">
        <v>0</v>
      </c>
      <c r="J35" s="127" t="s">
        <v>0</v>
      </c>
      <c r="K35" s="61" t="s">
        <v>0</v>
      </c>
      <c r="L35" s="127" t="s">
        <v>0</v>
      </c>
      <c r="M35" s="61" t="s">
        <v>0</v>
      </c>
      <c r="N35" s="120" t="s">
        <v>0</v>
      </c>
    </row>
    <row r="36" spans="1:14" ht="12.75" x14ac:dyDescent="0.2">
      <c r="A36" s="140"/>
      <c r="B36" s="130" t="s">
        <v>215</v>
      </c>
      <c r="C36" s="63" t="s">
        <v>158</v>
      </c>
      <c r="D36" s="118" t="s">
        <v>158</v>
      </c>
      <c r="E36" s="64" t="s">
        <v>158</v>
      </c>
      <c r="F36" s="118"/>
      <c r="G36" s="64"/>
      <c r="H36" s="118"/>
      <c r="I36" s="64"/>
      <c r="J36" s="118"/>
      <c r="K36" s="64"/>
      <c r="L36" s="118"/>
      <c r="M36" s="64"/>
      <c r="N36" s="122"/>
    </row>
    <row r="37" spans="1:14" ht="12.75" x14ac:dyDescent="0.2">
      <c r="A37" s="149"/>
      <c r="B37" s="37" t="s">
        <v>406</v>
      </c>
      <c r="C37" s="60">
        <v>1</v>
      </c>
      <c r="D37" s="128">
        <v>0</v>
      </c>
      <c r="E37" s="61">
        <v>1</v>
      </c>
      <c r="F37" s="128" t="s">
        <v>0</v>
      </c>
      <c r="G37" s="61" t="s">
        <v>0</v>
      </c>
      <c r="H37" s="128" t="s">
        <v>0</v>
      </c>
      <c r="I37" s="61" t="s">
        <v>0</v>
      </c>
      <c r="J37" s="128" t="s">
        <v>0</v>
      </c>
      <c r="K37" s="61" t="s">
        <v>0</v>
      </c>
      <c r="L37" s="128" t="s">
        <v>0</v>
      </c>
      <c r="M37" s="61" t="s">
        <v>0</v>
      </c>
      <c r="N37" s="123" t="s">
        <v>0</v>
      </c>
    </row>
    <row r="38" spans="1:14" ht="12.75" x14ac:dyDescent="0.2">
      <c r="A38" s="136"/>
      <c r="B38" s="131" t="s">
        <v>407</v>
      </c>
      <c r="C38" s="60" t="s">
        <v>158</v>
      </c>
      <c r="D38" s="128"/>
      <c r="E38" s="61"/>
      <c r="F38" s="128"/>
      <c r="G38" s="61"/>
      <c r="H38" s="128"/>
      <c r="I38" s="61"/>
      <c r="J38" s="128"/>
      <c r="K38" s="61"/>
      <c r="L38" s="128"/>
      <c r="M38" s="61"/>
      <c r="N38" s="123"/>
    </row>
    <row r="39" spans="1:14" ht="12.75" x14ac:dyDescent="0.2">
      <c r="A39" s="140"/>
      <c r="B39" s="130" t="s">
        <v>604</v>
      </c>
      <c r="C39" s="63"/>
      <c r="D39" s="118"/>
      <c r="E39" s="64" t="s">
        <v>158</v>
      </c>
      <c r="F39" s="118"/>
      <c r="G39" s="64"/>
      <c r="H39" s="118"/>
      <c r="I39" s="64"/>
      <c r="J39" s="118"/>
      <c r="K39" s="64"/>
      <c r="L39" s="118"/>
      <c r="M39" s="64"/>
      <c r="N39" s="122"/>
    </row>
    <row r="40" spans="1:14" ht="15" customHeight="1" x14ac:dyDescent="0.2">
      <c r="A40" s="149"/>
      <c r="B40" s="37" t="s">
        <v>319</v>
      </c>
      <c r="C40" s="60">
        <v>1</v>
      </c>
      <c r="D40" s="128">
        <v>0</v>
      </c>
      <c r="E40" s="61">
        <v>1</v>
      </c>
      <c r="F40" s="128">
        <v>0</v>
      </c>
      <c r="G40" s="61" t="s">
        <v>0</v>
      </c>
      <c r="H40" s="128" t="s">
        <v>0</v>
      </c>
      <c r="I40" s="61" t="s">
        <v>0</v>
      </c>
      <c r="J40" s="128" t="s">
        <v>0</v>
      </c>
      <c r="K40" s="61" t="s">
        <v>0</v>
      </c>
      <c r="L40" s="128" t="s">
        <v>0</v>
      </c>
      <c r="M40" s="61" t="s">
        <v>0</v>
      </c>
      <c r="N40" s="123" t="s">
        <v>0</v>
      </c>
    </row>
    <row r="41" spans="1:14" ht="12.6" customHeight="1" x14ac:dyDescent="0.2">
      <c r="A41" s="140"/>
      <c r="B41" s="130" t="s">
        <v>320</v>
      </c>
      <c r="C41" s="63" t="s">
        <v>158</v>
      </c>
      <c r="D41" s="118"/>
      <c r="E41" s="64" t="s">
        <v>158</v>
      </c>
      <c r="F41" s="118"/>
      <c r="G41" s="64"/>
      <c r="H41" s="118"/>
      <c r="I41" s="64"/>
      <c r="J41" s="118"/>
      <c r="K41" s="64"/>
      <c r="L41" s="118"/>
      <c r="M41" s="64"/>
      <c r="N41" s="122"/>
    </row>
    <row r="42" spans="1:14" ht="12.75" x14ac:dyDescent="0.2">
      <c r="A42" s="149"/>
      <c r="B42" s="37" t="s">
        <v>408</v>
      </c>
      <c r="C42" s="60">
        <v>1</v>
      </c>
      <c r="D42" s="127">
        <v>0</v>
      </c>
      <c r="E42" s="61" t="s">
        <v>0</v>
      </c>
      <c r="F42" s="237"/>
      <c r="G42" s="61" t="s">
        <v>0</v>
      </c>
      <c r="H42" s="128" t="s">
        <v>0</v>
      </c>
      <c r="I42" s="61" t="s">
        <v>0</v>
      </c>
      <c r="J42" s="128" t="s">
        <v>0</v>
      </c>
      <c r="K42" s="61" t="s">
        <v>0</v>
      </c>
      <c r="L42" s="128" t="s">
        <v>0</v>
      </c>
      <c r="M42" s="61" t="s">
        <v>0</v>
      </c>
      <c r="N42" s="123" t="s">
        <v>0</v>
      </c>
    </row>
    <row r="43" spans="1:14" ht="12.75" x14ac:dyDescent="0.2">
      <c r="A43" s="140"/>
      <c r="B43" s="130" t="s">
        <v>409</v>
      </c>
      <c r="C43" s="63" t="s">
        <v>158</v>
      </c>
      <c r="D43" s="118"/>
      <c r="E43" s="64"/>
      <c r="F43" s="118"/>
      <c r="G43" s="64"/>
      <c r="H43" s="118"/>
      <c r="I43" s="64"/>
      <c r="J43" s="118"/>
      <c r="K43" s="64"/>
      <c r="L43" s="118"/>
      <c r="M43" s="64"/>
      <c r="N43" s="122"/>
    </row>
    <row r="44" spans="1:14" ht="15" customHeight="1" x14ac:dyDescent="0.2">
      <c r="A44" s="149"/>
      <c r="B44" s="37" t="s">
        <v>116</v>
      </c>
      <c r="C44" s="60">
        <v>1</v>
      </c>
      <c r="D44" s="128">
        <v>1</v>
      </c>
      <c r="E44" s="61">
        <v>1</v>
      </c>
      <c r="F44" s="128">
        <v>1</v>
      </c>
      <c r="G44" s="61">
        <v>1</v>
      </c>
      <c r="H44" s="128">
        <v>1</v>
      </c>
      <c r="I44" s="61" t="s">
        <v>0</v>
      </c>
      <c r="J44" s="128" t="s">
        <v>0</v>
      </c>
      <c r="K44" s="61" t="s">
        <v>0</v>
      </c>
      <c r="L44" s="128" t="s">
        <v>0</v>
      </c>
      <c r="M44" s="61" t="s">
        <v>0</v>
      </c>
      <c r="N44" s="123" t="s">
        <v>0</v>
      </c>
    </row>
    <row r="45" spans="1:14" ht="12.75" x14ac:dyDescent="0.2">
      <c r="A45" s="136"/>
      <c r="B45" s="131" t="s">
        <v>216</v>
      </c>
      <c r="C45" s="60" t="s">
        <v>158</v>
      </c>
      <c r="D45" s="128" t="s">
        <v>158</v>
      </c>
      <c r="E45" s="61"/>
      <c r="F45" s="128" t="s">
        <v>158</v>
      </c>
      <c r="G45" s="61"/>
      <c r="H45" s="128"/>
      <c r="I45" s="61"/>
      <c r="J45" s="128"/>
      <c r="K45" s="61"/>
      <c r="L45" s="128"/>
      <c r="M45" s="61"/>
      <c r="N45" s="123"/>
    </row>
    <row r="46" spans="1:14" ht="12.75" x14ac:dyDescent="0.2">
      <c r="A46" s="136"/>
      <c r="B46" s="131" t="s">
        <v>217</v>
      </c>
      <c r="C46" s="60"/>
      <c r="D46" s="128"/>
      <c r="E46" s="61"/>
      <c r="F46" s="128"/>
      <c r="G46" s="61" t="s">
        <v>158</v>
      </c>
      <c r="H46" s="128" t="s">
        <v>158</v>
      </c>
      <c r="I46" s="61"/>
      <c r="J46" s="128"/>
      <c r="K46" s="61"/>
      <c r="L46" s="128"/>
      <c r="M46" s="61"/>
      <c r="N46" s="123"/>
    </row>
    <row r="47" spans="1:14" ht="12.75" x14ac:dyDescent="0.2">
      <c r="A47" s="140"/>
      <c r="B47" s="130" t="s">
        <v>621</v>
      </c>
      <c r="C47" s="63"/>
      <c r="D47" s="118"/>
      <c r="E47" s="64" t="s">
        <v>158</v>
      </c>
      <c r="F47" s="118"/>
      <c r="G47" s="64"/>
      <c r="H47" s="118"/>
      <c r="I47" s="64"/>
      <c r="J47" s="118"/>
      <c r="K47" s="64"/>
      <c r="L47" s="118"/>
      <c r="M47" s="64"/>
      <c r="N47" s="122"/>
    </row>
    <row r="48" spans="1:14" ht="15" customHeight="1" x14ac:dyDescent="0.2">
      <c r="A48" s="149"/>
      <c r="B48" s="37" t="s">
        <v>287</v>
      </c>
      <c r="C48" s="60" t="s">
        <v>0</v>
      </c>
      <c r="D48" s="127" t="s">
        <v>0</v>
      </c>
      <c r="E48" s="61">
        <v>2</v>
      </c>
      <c r="F48" s="127">
        <v>1</v>
      </c>
      <c r="G48" s="61" t="s">
        <v>0</v>
      </c>
      <c r="H48" s="127" t="s">
        <v>0</v>
      </c>
      <c r="I48" s="61" t="s">
        <v>0</v>
      </c>
      <c r="J48" s="127" t="s">
        <v>0</v>
      </c>
      <c r="K48" s="61" t="s">
        <v>0</v>
      </c>
      <c r="L48" s="127" t="s">
        <v>0</v>
      </c>
      <c r="M48" s="61" t="s">
        <v>0</v>
      </c>
      <c r="N48" s="120" t="s">
        <v>0</v>
      </c>
    </row>
    <row r="49" spans="1:14" ht="12.75" x14ac:dyDescent="0.2">
      <c r="A49" s="140"/>
      <c r="B49" s="130" t="s">
        <v>218</v>
      </c>
      <c r="C49" s="63"/>
      <c r="D49" s="118"/>
      <c r="E49" s="64" t="s">
        <v>159</v>
      </c>
      <c r="F49" s="118" t="s">
        <v>158</v>
      </c>
      <c r="G49" s="64"/>
      <c r="H49" s="118"/>
      <c r="I49" s="64"/>
      <c r="J49" s="118"/>
      <c r="K49" s="64"/>
      <c r="L49" s="118"/>
      <c r="M49" s="64"/>
      <c r="N49" s="122"/>
    </row>
    <row r="50" spans="1:14" ht="15" customHeight="1" x14ac:dyDescent="0.2">
      <c r="A50" s="149"/>
      <c r="B50" s="37" t="s">
        <v>321</v>
      </c>
      <c r="C50" s="60" t="s">
        <v>0</v>
      </c>
      <c r="D50" s="127" t="s">
        <v>0</v>
      </c>
      <c r="E50" s="61">
        <v>1</v>
      </c>
      <c r="F50" s="127">
        <v>0</v>
      </c>
      <c r="G50" s="61" t="s">
        <v>0</v>
      </c>
      <c r="H50" s="127" t="s">
        <v>0</v>
      </c>
      <c r="I50" s="61" t="s">
        <v>0</v>
      </c>
      <c r="J50" s="127" t="s">
        <v>0</v>
      </c>
      <c r="K50" s="61" t="s">
        <v>0</v>
      </c>
      <c r="L50" s="127" t="s">
        <v>0</v>
      </c>
      <c r="M50" s="61" t="s">
        <v>0</v>
      </c>
      <c r="N50" s="120" t="s">
        <v>0</v>
      </c>
    </row>
    <row r="51" spans="1:14" ht="12.75" x14ac:dyDescent="0.2">
      <c r="A51" s="140"/>
      <c r="B51" s="130" t="s">
        <v>322</v>
      </c>
      <c r="C51" s="63"/>
      <c r="D51" s="118"/>
      <c r="E51" s="64" t="s">
        <v>158</v>
      </c>
      <c r="F51" s="118"/>
      <c r="G51" s="64"/>
      <c r="H51" s="118"/>
      <c r="I51" s="64"/>
      <c r="J51" s="118"/>
      <c r="K51" s="64"/>
      <c r="L51" s="118"/>
      <c r="M51" s="64"/>
      <c r="N51" s="122"/>
    </row>
    <row r="52" spans="1:14" ht="12.75" x14ac:dyDescent="0.2">
      <c r="A52" s="149"/>
      <c r="B52" s="37" t="s">
        <v>605</v>
      </c>
      <c r="C52" s="60">
        <v>1</v>
      </c>
      <c r="D52" s="128" t="s">
        <v>0</v>
      </c>
      <c r="E52" s="61">
        <v>1</v>
      </c>
      <c r="F52" s="128">
        <v>0</v>
      </c>
      <c r="G52" s="61"/>
      <c r="H52" s="127"/>
      <c r="I52" s="61"/>
      <c r="J52" s="127"/>
      <c r="K52" s="61"/>
      <c r="L52" s="127"/>
      <c r="M52" s="61"/>
      <c r="N52" s="120"/>
    </row>
    <row r="53" spans="1:14" ht="12.75" x14ac:dyDescent="0.2">
      <c r="A53" s="140"/>
      <c r="B53" s="130" t="s">
        <v>606</v>
      </c>
      <c r="C53" s="63" t="s">
        <v>158</v>
      </c>
      <c r="D53" s="118"/>
      <c r="E53" s="64" t="s">
        <v>158</v>
      </c>
      <c r="F53" s="118"/>
      <c r="G53" s="64"/>
      <c r="H53" s="118"/>
      <c r="I53" s="64"/>
      <c r="J53" s="118"/>
      <c r="K53" s="64"/>
      <c r="L53" s="118"/>
      <c r="M53" s="64"/>
      <c r="N53" s="122"/>
    </row>
    <row r="54" spans="1:14" ht="12" customHeight="1" x14ac:dyDescent="0.2">
      <c r="A54" s="148"/>
      <c r="N54" s="30"/>
    </row>
    <row r="55" spans="1:14" ht="20.100000000000001" customHeight="1" thickBot="1" x14ac:dyDescent="0.25">
      <c r="A55" s="33"/>
      <c r="B55" s="179" t="s">
        <v>62</v>
      </c>
      <c r="C55" s="33">
        <f>C22+C18+C5</f>
        <v>28</v>
      </c>
      <c r="D55" s="81">
        <f t="shared" ref="D55:N55" si="2">D22+D18+D5</f>
        <v>22</v>
      </c>
      <c r="E55" s="82">
        <f t="shared" si="2"/>
        <v>28</v>
      </c>
      <c r="F55" s="81">
        <f t="shared" si="2"/>
        <v>21</v>
      </c>
      <c r="G55" s="82">
        <f t="shared" si="2"/>
        <v>5</v>
      </c>
      <c r="H55" s="81">
        <f t="shared" si="2"/>
        <v>7</v>
      </c>
      <c r="I55" s="82">
        <f t="shared" si="2"/>
        <v>5</v>
      </c>
      <c r="J55" s="81">
        <f t="shared" si="2"/>
        <v>5</v>
      </c>
      <c r="K55" s="82">
        <f t="shared" si="2"/>
        <v>4</v>
      </c>
      <c r="L55" s="81">
        <f t="shared" si="2"/>
        <v>4</v>
      </c>
      <c r="M55" s="82">
        <f t="shared" si="2"/>
        <v>2</v>
      </c>
      <c r="N55" s="83">
        <f t="shared" si="2"/>
        <v>2</v>
      </c>
    </row>
    <row r="56" spans="1:14" ht="18" customHeight="1" x14ac:dyDescent="0.2">
      <c r="B56" s="34"/>
    </row>
    <row r="57" spans="1:14" s="27" customFormat="1" ht="12" customHeight="1" x14ac:dyDescent="0.2">
      <c r="A57" s="36">
        <v>1</v>
      </c>
      <c r="B57" s="43" t="s">
        <v>338</v>
      </c>
      <c r="C57" s="38"/>
      <c r="D57" s="39"/>
      <c r="E57" s="38"/>
      <c r="F57" s="39"/>
      <c r="G57" s="38"/>
      <c r="H57" s="39"/>
      <c r="I57" s="38"/>
      <c r="J57" s="39"/>
      <c r="K57" s="38"/>
      <c r="L57" s="39"/>
      <c r="M57" s="38"/>
      <c r="N57" s="39"/>
    </row>
    <row r="58" spans="1:14" s="27" customFormat="1" ht="12" customHeight="1" x14ac:dyDescent="0.2">
      <c r="A58" s="36">
        <v>2</v>
      </c>
      <c r="B58" s="3" t="s">
        <v>117</v>
      </c>
      <c r="D58" s="40"/>
      <c r="E58" s="41"/>
      <c r="F58" s="42"/>
      <c r="G58" s="38"/>
      <c r="H58" s="39"/>
      <c r="I58" s="41"/>
      <c r="J58" s="42"/>
      <c r="K58" s="38"/>
      <c r="L58" s="39"/>
      <c r="M58" s="38"/>
      <c r="N58" s="39"/>
    </row>
    <row r="59" spans="1:14" s="27" customFormat="1" ht="12" customHeight="1" x14ac:dyDescent="0.2">
      <c r="A59" s="36">
        <v>3</v>
      </c>
      <c r="B59" s="26" t="s">
        <v>282</v>
      </c>
      <c r="D59" s="40"/>
      <c r="E59" s="41"/>
      <c r="F59" s="42"/>
      <c r="G59" s="38"/>
      <c r="H59" s="39"/>
      <c r="I59" s="41"/>
      <c r="J59" s="42"/>
      <c r="K59" s="38"/>
      <c r="L59" s="39"/>
      <c r="M59" s="38"/>
      <c r="N59" s="39"/>
    </row>
    <row r="60" spans="1:14" s="27" customFormat="1" ht="11.25" customHeight="1" x14ac:dyDescent="0.2">
      <c r="A60" s="129">
        <v>4</v>
      </c>
      <c r="B60" s="26" t="s">
        <v>581</v>
      </c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</row>
    <row r="61" spans="1:14" s="27" customFormat="1" ht="12" customHeight="1" x14ac:dyDescent="0.2">
      <c r="B61" s="3" t="s">
        <v>580</v>
      </c>
      <c r="C61" s="4"/>
      <c r="D61" s="4"/>
      <c r="E61" s="4"/>
      <c r="F61" s="4"/>
      <c r="G61" s="4"/>
      <c r="H61" s="4"/>
      <c r="I61" s="4"/>
      <c r="J61" s="4"/>
      <c r="K61" s="41"/>
      <c r="L61" s="42"/>
      <c r="M61" s="41"/>
      <c r="N61" s="42"/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showGridLines="0" view="pageLayout" topLeftCell="A25" zoomScale="90" zoomScaleNormal="90" zoomScalePageLayoutView="90" workbookViewId="0">
      <selection activeCell="B36" sqref="B36"/>
    </sheetView>
  </sheetViews>
  <sheetFormatPr baseColWidth="10" defaultColWidth="11.42578125" defaultRowHeight="12" customHeight="1" x14ac:dyDescent="0.2"/>
  <cols>
    <col min="1" max="1" width="2" style="6" customWidth="1"/>
    <col min="2" max="2" width="30.7109375" style="8" customWidth="1"/>
    <col min="3" max="3" width="6.28515625" style="8" customWidth="1"/>
    <col min="4" max="4" width="6.28515625" style="9" customWidth="1"/>
    <col min="5" max="5" width="6.28515625" style="8" customWidth="1"/>
    <col min="6" max="6" width="6.28515625" style="9" customWidth="1"/>
    <col min="7" max="7" width="6.28515625" style="8" customWidth="1"/>
    <col min="8" max="8" width="6.28515625" style="9" customWidth="1"/>
    <col min="9" max="9" width="6.28515625" style="8" customWidth="1"/>
    <col min="10" max="10" width="6.28515625" style="9" customWidth="1"/>
    <col min="11" max="11" width="6.28515625" style="8" customWidth="1"/>
    <col min="12" max="12" width="6.28515625" style="9" customWidth="1"/>
    <col min="13" max="13" width="6.28515625" style="8" customWidth="1"/>
    <col min="14" max="14" width="6.28515625" style="9" customWidth="1"/>
    <col min="15" max="25" width="11.42578125" style="7"/>
    <col min="26" max="16384" width="11.42578125" style="8"/>
  </cols>
  <sheetData>
    <row r="1" spans="1:14" ht="27.75" customHeight="1" x14ac:dyDescent="0.2">
      <c r="A1" s="309" t="s">
        <v>336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s="2" customFormat="1" ht="12" customHeight="1" thickBo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s="11" customFormat="1" ht="20.25" customHeight="1" x14ac:dyDescent="0.2">
      <c r="A3" s="313"/>
      <c r="B3" s="315" t="s">
        <v>276</v>
      </c>
      <c r="C3" s="323" t="s">
        <v>126</v>
      </c>
      <c r="D3" s="321"/>
      <c r="E3" s="310" t="s">
        <v>118</v>
      </c>
      <c r="F3" s="321"/>
      <c r="G3" s="310" t="s">
        <v>447</v>
      </c>
      <c r="H3" s="321"/>
      <c r="I3" s="310" t="s">
        <v>128</v>
      </c>
      <c r="J3" s="321"/>
      <c r="K3" s="310" t="s">
        <v>2</v>
      </c>
      <c r="L3" s="321"/>
      <c r="M3" s="310" t="s">
        <v>443</v>
      </c>
      <c r="N3" s="322"/>
    </row>
    <row r="4" spans="1:14" ht="15" customHeight="1" x14ac:dyDescent="0.2">
      <c r="A4" s="314"/>
      <c r="B4" s="316"/>
      <c r="C4" s="125" t="s">
        <v>23</v>
      </c>
      <c r="D4" s="12" t="s">
        <v>22</v>
      </c>
      <c r="E4" s="125" t="s">
        <v>23</v>
      </c>
      <c r="F4" s="12" t="s">
        <v>22</v>
      </c>
      <c r="G4" s="125" t="s">
        <v>23</v>
      </c>
      <c r="H4" s="12" t="s">
        <v>22</v>
      </c>
      <c r="I4" s="125" t="s">
        <v>23</v>
      </c>
      <c r="J4" s="12" t="s">
        <v>22</v>
      </c>
      <c r="K4" s="125" t="s">
        <v>23</v>
      </c>
      <c r="L4" s="12" t="s">
        <v>22</v>
      </c>
      <c r="M4" s="125" t="s">
        <v>23</v>
      </c>
      <c r="N4" s="126" t="s">
        <v>22</v>
      </c>
    </row>
    <row r="5" spans="1:14" ht="20.100000000000001" customHeight="1" x14ac:dyDescent="0.2">
      <c r="A5" s="147"/>
      <c r="B5" s="14" t="s">
        <v>119</v>
      </c>
      <c r="C5" s="15">
        <f>SUM(C6:C11)</f>
        <v>6</v>
      </c>
      <c r="D5" s="16">
        <f>SUM(D6:D11)</f>
        <v>6</v>
      </c>
      <c r="E5" s="17">
        <f t="shared" ref="E5:N5" si="0">SUM(E6:E11)</f>
        <v>4</v>
      </c>
      <c r="F5" s="16">
        <f>SUM(F6:F11)</f>
        <v>4</v>
      </c>
      <c r="G5" s="17">
        <f>SUM(G6:G11)</f>
        <v>2</v>
      </c>
      <c r="H5" s="16">
        <f t="shared" si="0"/>
        <v>3</v>
      </c>
      <c r="I5" s="17">
        <f t="shared" si="0"/>
        <v>3</v>
      </c>
      <c r="J5" s="16">
        <f t="shared" si="0"/>
        <v>3</v>
      </c>
      <c r="K5" s="17">
        <f t="shared" si="0"/>
        <v>2</v>
      </c>
      <c r="L5" s="16">
        <f t="shared" si="0"/>
        <v>2</v>
      </c>
      <c r="M5" s="17">
        <f t="shared" si="0"/>
        <v>1</v>
      </c>
      <c r="N5" s="20">
        <f t="shared" si="0"/>
        <v>1</v>
      </c>
    </row>
    <row r="6" spans="1:14" s="27" customFormat="1" ht="15" customHeight="1" x14ac:dyDescent="0.2">
      <c r="A6" s="148"/>
      <c r="B6" s="52" t="s">
        <v>537</v>
      </c>
      <c r="C6" s="22">
        <v>1</v>
      </c>
      <c r="D6" s="24">
        <v>1</v>
      </c>
      <c r="E6" s="23" t="s">
        <v>0</v>
      </c>
      <c r="F6" s="24" t="s">
        <v>465</v>
      </c>
      <c r="G6" s="23" t="s">
        <v>0</v>
      </c>
      <c r="H6" s="24" t="s">
        <v>0</v>
      </c>
      <c r="I6" s="23" t="s">
        <v>0</v>
      </c>
      <c r="J6" s="24" t="s">
        <v>0</v>
      </c>
      <c r="K6" s="23" t="s">
        <v>0</v>
      </c>
      <c r="L6" s="24" t="s">
        <v>0</v>
      </c>
      <c r="M6" s="23" t="s">
        <v>0</v>
      </c>
      <c r="N6" s="25" t="s">
        <v>0</v>
      </c>
    </row>
    <row r="7" spans="1:14" s="27" customFormat="1" ht="15" customHeight="1" x14ac:dyDescent="0.2">
      <c r="A7" s="148"/>
      <c r="B7" s="21" t="s">
        <v>120</v>
      </c>
      <c r="C7" s="22">
        <v>1</v>
      </c>
      <c r="D7" s="24">
        <v>1</v>
      </c>
      <c r="E7" s="23">
        <v>1</v>
      </c>
      <c r="F7" s="24">
        <v>1</v>
      </c>
      <c r="G7" s="23" t="s">
        <v>0</v>
      </c>
      <c r="H7" s="24" t="s">
        <v>0</v>
      </c>
      <c r="I7" s="23" t="s">
        <v>0</v>
      </c>
      <c r="J7" s="24" t="s">
        <v>0</v>
      </c>
      <c r="K7" s="23" t="s">
        <v>0</v>
      </c>
      <c r="L7" s="24" t="s">
        <v>0</v>
      </c>
      <c r="M7" s="23" t="s">
        <v>0</v>
      </c>
      <c r="N7" s="25" t="s">
        <v>0</v>
      </c>
    </row>
    <row r="8" spans="1:14" s="27" customFormat="1" ht="15" customHeight="1" x14ac:dyDescent="0.2">
      <c r="A8" s="148"/>
      <c r="B8" s="21" t="s">
        <v>121</v>
      </c>
      <c r="C8" s="22">
        <v>1</v>
      </c>
      <c r="D8" s="24">
        <v>1</v>
      </c>
      <c r="E8" s="23">
        <v>1</v>
      </c>
      <c r="F8" s="24">
        <v>1</v>
      </c>
      <c r="G8" s="23" t="s">
        <v>0</v>
      </c>
      <c r="H8" s="24" t="s">
        <v>0</v>
      </c>
      <c r="I8" s="23" t="s">
        <v>0</v>
      </c>
      <c r="J8" s="24" t="s">
        <v>0</v>
      </c>
      <c r="K8" s="23" t="s">
        <v>0</v>
      </c>
      <c r="L8" s="24" t="s">
        <v>0</v>
      </c>
      <c r="M8" s="23" t="s">
        <v>0</v>
      </c>
      <c r="N8" s="25" t="s">
        <v>0</v>
      </c>
    </row>
    <row r="9" spans="1:14" s="27" customFormat="1" ht="15" customHeight="1" x14ac:dyDescent="0.2">
      <c r="A9" s="148"/>
      <c r="B9" s="21" t="s">
        <v>122</v>
      </c>
      <c r="C9" s="22">
        <v>1</v>
      </c>
      <c r="D9" s="24">
        <v>1</v>
      </c>
      <c r="E9" s="23" t="s">
        <v>0</v>
      </c>
      <c r="F9" s="24" t="s">
        <v>0</v>
      </c>
      <c r="G9" s="23" t="s">
        <v>0</v>
      </c>
      <c r="H9" s="24" t="s">
        <v>0</v>
      </c>
      <c r="I9" s="23" t="s">
        <v>0</v>
      </c>
      <c r="J9" s="24" t="s">
        <v>0</v>
      </c>
      <c r="K9" s="23" t="s">
        <v>0</v>
      </c>
      <c r="L9" s="24" t="s">
        <v>0</v>
      </c>
      <c r="M9" s="23" t="s">
        <v>0</v>
      </c>
      <c r="N9" s="25" t="s">
        <v>0</v>
      </c>
    </row>
    <row r="10" spans="1:14" s="27" customFormat="1" ht="15" customHeight="1" x14ac:dyDescent="0.2">
      <c r="A10" s="148"/>
      <c r="B10" s="21" t="s">
        <v>123</v>
      </c>
      <c r="C10" s="22" t="s">
        <v>0</v>
      </c>
      <c r="D10" s="24" t="s">
        <v>0</v>
      </c>
      <c r="E10" s="23">
        <v>1</v>
      </c>
      <c r="F10" s="24">
        <v>1</v>
      </c>
      <c r="G10" s="23" t="s">
        <v>0</v>
      </c>
      <c r="H10" s="24" t="s">
        <v>0</v>
      </c>
      <c r="I10" s="23" t="s">
        <v>0</v>
      </c>
      <c r="J10" s="24" t="s">
        <v>0</v>
      </c>
      <c r="K10" s="23" t="s">
        <v>0</v>
      </c>
      <c r="L10" s="24" t="s">
        <v>0</v>
      </c>
      <c r="M10" s="23" t="s">
        <v>0</v>
      </c>
      <c r="N10" s="25" t="s">
        <v>0</v>
      </c>
    </row>
    <row r="11" spans="1:14" s="27" customFormat="1" ht="15" customHeight="1" x14ac:dyDescent="0.2">
      <c r="A11" s="148"/>
      <c r="B11" s="21" t="s">
        <v>147</v>
      </c>
      <c r="C11" s="22">
        <v>2</v>
      </c>
      <c r="D11" s="24">
        <v>2</v>
      </c>
      <c r="E11" s="23">
        <v>1</v>
      </c>
      <c r="F11" s="24">
        <v>1</v>
      </c>
      <c r="G11" s="23">
        <v>2</v>
      </c>
      <c r="H11" s="24">
        <v>3</v>
      </c>
      <c r="I11" s="23">
        <v>3</v>
      </c>
      <c r="J11" s="24">
        <v>3</v>
      </c>
      <c r="K11" s="23">
        <v>2</v>
      </c>
      <c r="L11" s="24">
        <v>2</v>
      </c>
      <c r="M11" s="23">
        <v>1</v>
      </c>
      <c r="N11" s="25">
        <v>1</v>
      </c>
    </row>
    <row r="12" spans="1:14" s="27" customFormat="1" ht="15" customHeight="1" x14ac:dyDescent="0.2">
      <c r="A12" s="148"/>
      <c r="B12" s="8"/>
      <c r="C12" s="8"/>
      <c r="D12" s="9"/>
      <c r="E12" s="8"/>
      <c r="F12" s="9"/>
      <c r="G12" s="8"/>
      <c r="H12" s="9"/>
      <c r="I12" s="8"/>
      <c r="J12" s="9"/>
      <c r="K12" s="8"/>
      <c r="L12" s="9"/>
      <c r="M12" s="8"/>
      <c r="N12" s="30"/>
    </row>
    <row r="13" spans="1:14" ht="20.100000000000001" customHeight="1" x14ac:dyDescent="0.2">
      <c r="A13" s="147"/>
      <c r="B13" s="14" t="s">
        <v>1</v>
      </c>
      <c r="C13" s="15">
        <f t="shared" ref="C13:N13" si="1">SUM(C14:C14)</f>
        <v>1</v>
      </c>
      <c r="D13" s="16">
        <f t="shared" si="1"/>
        <v>0</v>
      </c>
      <c r="E13" s="17">
        <f t="shared" si="1"/>
        <v>0</v>
      </c>
      <c r="F13" s="16">
        <f t="shared" si="1"/>
        <v>0</v>
      </c>
      <c r="G13" s="17">
        <f t="shared" si="1"/>
        <v>0</v>
      </c>
      <c r="H13" s="16">
        <f t="shared" si="1"/>
        <v>0</v>
      </c>
      <c r="I13" s="17">
        <f t="shared" si="1"/>
        <v>0</v>
      </c>
      <c r="J13" s="16">
        <f t="shared" si="1"/>
        <v>0</v>
      </c>
      <c r="K13" s="17">
        <f t="shared" si="1"/>
        <v>0</v>
      </c>
      <c r="L13" s="16">
        <f t="shared" si="1"/>
        <v>0</v>
      </c>
      <c r="M13" s="17">
        <f t="shared" si="1"/>
        <v>0</v>
      </c>
      <c r="N13" s="20">
        <f t="shared" si="1"/>
        <v>0</v>
      </c>
    </row>
    <row r="14" spans="1:14" ht="20.100000000000001" customHeight="1" x14ac:dyDescent="0.2">
      <c r="A14" s="148"/>
      <c r="B14" s="21" t="s">
        <v>410</v>
      </c>
      <c r="C14" s="22">
        <v>1</v>
      </c>
      <c r="D14" s="66">
        <v>0</v>
      </c>
      <c r="E14" s="23" t="s">
        <v>0</v>
      </c>
      <c r="F14" s="24" t="s">
        <v>0</v>
      </c>
      <c r="G14" s="23" t="s">
        <v>0</v>
      </c>
      <c r="H14" s="24" t="s">
        <v>0</v>
      </c>
      <c r="I14" s="23" t="s">
        <v>0</v>
      </c>
      <c r="J14" s="24" t="s">
        <v>0</v>
      </c>
      <c r="K14" s="23" t="s">
        <v>0</v>
      </c>
      <c r="L14" s="24" t="s">
        <v>0</v>
      </c>
      <c r="M14" s="23" t="s">
        <v>0</v>
      </c>
      <c r="N14" s="25" t="s">
        <v>0</v>
      </c>
    </row>
    <row r="15" spans="1:14" s="9" customFormat="1" ht="15" customHeight="1" x14ac:dyDescent="0.2">
      <c r="A15" s="148"/>
      <c r="B15" s="8"/>
      <c r="C15" s="8"/>
      <c r="E15" s="8"/>
      <c r="G15" s="8"/>
      <c r="I15" s="8"/>
      <c r="K15" s="8"/>
      <c r="M15" s="8"/>
      <c r="N15" s="30"/>
    </row>
    <row r="16" spans="1:14" ht="20.100000000000001" customHeight="1" x14ac:dyDescent="0.2">
      <c r="A16" s="147"/>
      <c r="B16" s="31" t="s">
        <v>29</v>
      </c>
      <c r="C16" s="15">
        <f>SUM(C17:C30)</f>
        <v>4</v>
      </c>
      <c r="D16" s="16">
        <f t="shared" ref="D16:K16" si="2">SUM(D17:D30)</f>
        <v>2</v>
      </c>
      <c r="E16" s="17">
        <f t="shared" si="2"/>
        <v>6</v>
      </c>
      <c r="F16" s="18">
        <f t="shared" si="2"/>
        <v>4</v>
      </c>
      <c r="G16" s="19">
        <f t="shared" si="2"/>
        <v>0</v>
      </c>
      <c r="H16" s="18">
        <f t="shared" si="2"/>
        <v>0</v>
      </c>
      <c r="I16" s="17">
        <f t="shared" si="2"/>
        <v>0</v>
      </c>
      <c r="J16" s="18">
        <f t="shared" si="2"/>
        <v>0</v>
      </c>
      <c r="K16" s="19">
        <f t="shared" si="2"/>
        <v>0</v>
      </c>
      <c r="L16" s="18">
        <f>SUM(L17:L30)</f>
        <v>0</v>
      </c>
      <c r="M16" s="17">
        <f>SUM(M17:M30)</f>
        <v>0</v>
      </c>
      <c r="N16" s="20">
        <f>SUM(N17:N30)</f>
        <v>0</v>
      </c>
    </row>
    <row r="17" spans="1:14" ht="15" customHeight="1" x14ac:dyDescent="0.2">
      <c r="A17" s="149"/>
      <c r="B17" s="37" t="s">
        <v>538</v>
      </c>
      <c r="C17" s="60" t="s">
        <v>0</v>
      </c>
      <c r="D17" s="127" t="s">
        <v>0</v>
      </c>
      <c r="E17" s="61">
        <v>1</v>
      </c>
      <c r="F17" s="127">
        <v>1</v>
      </c>
      <c r="G17" s="61" t="s">
        <v>0</v>
      </c>
      <c r="H17" s="127" t="s">
        <v>0</v>
      </c>
      <c r="I17" s="61" t="s">
        <v>0</v>
      </c>
      <c r="J17" s="127" t="s">
        <v>0</v>
      </c>
      <c r="K17" s="61" t="s">
        <v>0</v>
      </c>
      <c r="L17" s="127" t="s">
        <v>0</v>
      </c>
      <c r="M17" s="61" t="s">
        <v>0</v>
      </c>
      <c r="N17" s="120" t="s">
        <v>0</v>
      </c>
    </row>
    <row r="18" spans="1:14" ht="15" customHeight="1" x14ac:dyDescent="0.2">
      <c r="A18" s="136"/>
      <c r="B18" s="131" t="s">
        <v>539</v>
      </c>
      <c r="C18" s="60"/>
      <c r="D18" s="128"/>
      <c r="E18" s="94" t="s">
        <v>158</v>
      </c>
      <c r="F18" s="128" t="s">
        <v>158</v>
      </c>
      <c r="G18" s="94"/>
      <c r="H18" s="128"/>
      <c r="I18" s="94"/>
      <c r="J18" s="128"/>
      <c r="K18" s="94"/>
      <c r="L18" s="128"/>
      <c r="M18" s="94"/>
      <c r="N18" s="123"/>
    </row>
    <row r="19" spans="1:14" ht="15" customHeight="1" x14ac:dyDescent="0.2">
      <c r="A19" s="149"/>
      <c r="B19" s="194" t="s">
        <v>349</v>
      </c>
      <c r="C19" s="45">
        <v>1</v>
      </c>
      <c r="D19" s="127">
        <v>1</v>
      </c>
      <c r="E19" s="47">
        <v>2</v>
      </c>
      <c r="F19" s="127">
        <v>1</v>
      </c>
      <c r="G19" s="47" t="s">
        <v>0</v>
      </c>
      <c r="H19" s="127" t="s">
        <v>0</v>
      </c>
      <c r="I19" s="47" t="s">
        <v>0</v>
      </c>
      <c r="J19" s="127" t="s">
        <v>0</v>
      </c>
      <c r="K19" s="47" t="s">
        <v>0</v>
      </c>
      <c r="L19" s="127" t="s">
        <v>0</v>
      </c>
      <c r="M19" s="47" t="s">
        <v>0</v>
      </c>
      <c r="N19" s="120" t="s">
        <v>0</v>
      </c>
    </row>
    <row r="20" spans="1:14" ht="15" customHeight="1" x14ac:dyDescent="0.2">
      <c r="A20" s="136"/>
      <c r="B20" s="59">
        <v>80204</v>
      </c>
      <c r="C20" s="60"/>
      <c r="D20" s="128"/>
      <c r="E20" s="61" t="s">
        <v>158</v>
      </c>
      <c r="F20" s="128" t="s">
        <v>158</v>
      </c>
      <c r="G20" s="61"/>
      <c r="H20" s="128"/>
      <c r="I20" s="61"/>
      <c r="J20" s="128"/>
      <c r="K20" s="61"/>
      <c r="L20" s="128"/>
      <c r="M20" s="61"/>
      <c r="N20" s="123"/>
    </row>
    <row r="21" spans="1:14" ht="15" customHeight="1" x14ac:dyDescent="0.2">
      <c r="A21" s="136"/>
      <c r="B21" s="59" t="s">
        <v>569</v>
      </c>
      <c r="C21" s="60"/>
      <c r="D21" s="128" t="s">
        <v>158</v>
      </c>
      <c r="E21" s="61"/>
      <c r="F21" s="128"/>
      <c r="G21" s="61"/>
      <c r="H21" s="128"/>
      <c r="I21" s="61"/>
      <c r="J21" s="128"/>
      <c r="K21" s="61"/>
      <c r="L21" s="128"/>
      <c r="M21" s="61"/>
      <c r="N21" s="123"/>
    </row>
    <row r="22" spans="1:14" ht="15" customHeight="1" x14ac:dyDescent="0.2">
      <c r="A22" s="136"/>
      <c r="B22" s="130" t="s">
        <v>607</v>
      </c>
      <c r="C22" s="63" t="s">
        <v>158</v>
      </c>
      <c r="D22" s="118"/>
      <c r="E22" s="64" t="s">
        <v>158</v>
      </c>
      <c r="F22" s="118"/>
      <c r="G22" s="64"/>
      <c r="H22" s="118"/>
      <c r="I22" s="64"/>
      <c r="J22" s="118"/>
      <c r="K22" s="64"/>
      <c r="L22" s="118"/>
      <c r="M22" s="64"/>
      <c r="N22" s="122"/>
    </row>
    <row r="23" spans="1:14" ht="15" customHeight="1" x14ac:dyDescent="0.2">
      <c r="A23" s="149"/>
      <c r="B23" s="37" t="s">
        <v>124</v>
      </c>
      <c r="C23" s="60" t="s">
        <v>0</v>
      </c>
      <c r="D23" s="127" t="s">
        <v>0</v>
      </c>
      <c r="E23" s="61">
        <v>1</v>
      </c>
      <c r="F23" s="127">
        <v>1</v>
      </c>
      <c r="G23" s="61" t="s">
        <v>0</v>
      </c>
      <c r="H23" s="127" t="s">
        <v>0</v>
      </c>
      <c r="I23" s="61" t="s">
        <v>0</v>
      </c>
      <c r="J23" s="127" t="s">
        <v>0</v>
      </c>
      <c r="K23" s="61" t="s">
        <v>0</v>
      </c>
      <c r="L23" s="127" t="s">
        <v>0</v>
      </c>
      <c r="M23" s="61" t="s">
        <v>0</v>
      </c>
      <c r="N23" s="120" t="s">
        <v>0</v>
      </c>
    </row>
    <row r="24" spans="1:14" ht="15" customHeight="1" x14ac:dyDescent="0.2">
      <c r="A24" s="136"/>
      <c r="B24" s="130" t="s">
        <v>221</v>
      </c>
      <c r="C24" s="63"/>
      <c r="D24" s="118"/>
      <c r="E24" s="64" t="s">
        <v>158</v>
      </c>
      <c r="F24" s="118" t="s">
        <v>158</v>
      </c>
      <c r="G24" s="64"/>
      <c r="H24" s="118"/>
      <c r="I24" s="64"/>
      <c r="J24" s="118"/>
      <c r="K24" s="64"/>
      <c r="L24" s="118"/>
      <c r="M24" s="64"/>
      <c r="N24" s="122"/>
    </row>
    <row r="25" spans="1:14" ht="15" customHeight="1" x14ac:dyDescent="0.2">
      <c r="A25" s="149"/>
      <c r="B25" s="37" t="s">
        <v>125</v>
      </c>
      <c r="C25" s="60">
        <v>1</v>
      </c>
      <c r="D25" s="127">
        <v>1</v>
      </c>
      <c r="E25" s="61">
        <v>1</v>
      </c>
      <c r="F25" s="127">
        <v>1</v>
      </c>
      <c r="G25" s="61" t="s">
        <v>0</v>
      </c>
      <c r="H25" s="127" t="s">
        <v>0</v>
      </c>
      <c r="I25" s="61" t="s">
        <v>0</v>
      </c>
      <c r="J25" s="127" t="s">
        <v>0</v>
      </c>
      <c r="K25" s="61" t="s">
        <v>0</v>
      </c>
      <c r="L25" s="127" t="s">
        <v>0</v>
      </c>
      <c r="M25" s="61" t="s">
        <v>0</v>
      </c>
      <c r="N25" s="120" t="s">
        <v>0</v>
      </c>
    </row>
    <row r="26" spans="1:14" ht="15" customHeight="1" x14ac:dyDescent="0.2">
      <c r="A26" s="136"/>
      <c r="B26" s="130" t="s">
        <v>222</v>
      </c>
      <c r="C26" s="63" t="s">
        <v>158</v>
      </c>
      <c r="D26" s="118" t="s">
        <v>158</v>
      </c>
      <c r="E26" s="64" t="s">
        <v>158</v>
      </c>
      <c r="F26" s="118" t="s">
        <v>158</v>
      </c>
      <c r="G26" s="64"/>
      <c r="H26" s="118"/>
      <c r="I26" s="64"/>
      <c r="J26" s="118"/>
      <c r="K26" s="64"/>
      <c r="L26" s="118"/>
      <c r="M26" s="64"/>
      <c r="N26" s="122"/>
    </row>
    <row r="27" spans="1:14" ht="15" customHeight="1" x14ac:dyDescent="0.2">
      <c r="A27" s="149"/>
      <c r="B27" s="37" t="s">
        <v>413</v>
      </c>
      <c r="C27" s="60">
        <v>1</v>
      </c>
      <c r="D27" s="127">
        <v>0</v>
      </c>
      <c r="E27" s="61"/>
      <c r="F27" s="127"/>
      <c r="G27" s="61"/>
      <c r="H27" s="127"/>
      <c r="I27" s="61"/>
      <c r="J27" s="127"/>
      <c r="K27" s="61"/>
      <c r="L27" s="127"/>
      <c r="M27" s="61"/>
      <c r="N27" s="120"/>
    </row>
    <row r="28" spans="1:14" ht="15" customHeight="1" x14ac:dyDescent="0.2">
      <c r="A28" s="136"/>
      <c r="B28" s="130" t="s">
        <v>414</v>
      </c>
      <c r="C28" s="63" t="s">
        <v>158</v>
      </c>
      <c r="D28" s="118"/>
      <c r="E28" s="64"/>
      <c r="F28" s="118"/>
      <c r="G28" s="64"/>
      <c r="H28" s="118"/>
      <c r="I28" s="64"/>
      <c r="J28" s="118"/>
      <c r="K28" s="64"/>
      <c r="L28" s="118"/>
      <c r="M28" s="64"/>
      <c r="N28" s="122"/>
    </row>
    <row r="29" spans="1:14" ht="15" customHeight="1" x14ac:dyDescent="0.2">
      <c r="A29" s="149"/>
      <c r="B29" s="37" t="s">
        <v>323</v>
      </c>
      <c r="C29" s="60">
        <v>1</v>
      </c>
      <c r="D29" s="127">
        <v>0</v>
      </c>
      <c r="E29" s="61">
        <v>1</v>
      </c>
      <c r="F29" s="127">
        <v>0</v>
      </c>
      <c r="G29" s="61"/>
      <c r="H29" s="127"/>
      <c r="I29" s="61"/>
      <c r="J29" s="127"/>
      <c r="K29" s="61"/>
      <c r="L29" s="127"/>
      <c r="M29" s="61"/>
      <c r="N29" s="120"/>
    </row>
    <row r="30" spans="1:14" ht="15" customHeight="1" x14ac:dyDescent="0.2">
      <c r="A30" s="136"/>
      <c r="B30" s="130" t="s">
        <v>324</v>
      </c>
      <c r="C30" s="63" t="s">
        <v>158</v>
      </c>
      <c r="D30" s="118"/>
      <c r="E30" s="64" t="s">
        <v>158</v>
      </c>
      <c r="F30" s="118"/>
      <c r="G30" s="64"/>
      <c r="H30" s="118"/>
      <c r="I30" s="64"/>
      <c r="J30" s="118"/>
      <c r="K30" s="64"/>
      <c r="L30" s="118"/>
      <c r="M30" s="64"/>
      <c r="N30" s="122"/>
    </row>
    <row r="31" spans="1:14" ht="15" customHeight="1" x14ac:dyDescent="0.2">
      <c r="A31" s="148"/>
      <c r="N31" s="30"/>
    </row>
    <row r="32" spans="1:14" s="7" customFormat="1" ht="20.100000000000001" customHeight="1" thickBot="1" x14ac:dyDescent="0.25">
      <c r="A32" s="33"/>
      <c r="B32" s="179" t="s">
        <v>20</v>
      </c>
      <c r="C32" s="33">
        <f>C16+C13+C5</f>
        <v>11</v>
      </c>
      <c r="D32" s="81">
        <f t="shared" ref="D32:N32" si="3">D16+D13+D5</f>
        <v>8</v>
      </c>
      <c r="E32" s="82">
        <f t="shared" si="3"/>
        <v>10</v>
      </c>
      <c r="F32" s="81">
        <f t="shared" si="3"/>
        <v>8</v>
      </c>
      <c r="G32" s="82">
        <f t="shared" si="3"/>
        <v>2</v>
      </c>
      <c r="H32" s="81">
        <f t="shared" si="3"/>
        <v>3</v>
      </c>
      <c r="I32" s="82">
        <f t="shared" si="3"/>
        <v>3</v>
      </c>
      <c r="J32" s="81">
        <f t="shared" si="3"/>
        <v>3</v>
      </c>
      <c r="K32" s="82">
        <f t="shared" si="3"/>
        <v>2</v>
      </c>
      <c r="L32" s="81">
        <f t="shared" si="3"/>
        <v>2</v>
      </c>
      <c r="M32" s="82">
        <f t="shared" si="3"/>
        <v>1</v>
      </c>
      <c r="N32" s="83">
        <f t="shared" si="3"/>
        <v>1</v>
      </c>
    </row>
    <row r="33" spans="1:14" s="7" customFormat="1" ht="10.5" customHeight="1" x14ac:dyDescent="0.2">
      <c r="A33" s="6"/>
      <c r="B33" s="34"/>
      <c r="C33" s="8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</row>
    <row r="34" spans="1:14" s="27" customFormat="1" ht="12" customHeight="1" x14ac:dyDescent="0.2">
      <c r="A34" s="36">
        <v>1</v>
      </c>
      <c r="B34" s="43" t="s">
        <v>338</v>
      </c>
      <c r="C34" s="248"/>
      <c r="D34" s="39"/>
      <c r="E34" s="248"/>
      <c r="F34" s="39"/>
      <c r="G34" s="248"/>
      <c r="H34" s="39"/>
      <c r="I34" s="248"/>
      <c r="J34" s="39"/>
      <c r="K34" s="248"/>
      <c r="L34" s="39"/>
      <c r="M34" s="248"/>
      <c r="N34" s="39"/>
    </row>
    <row r="35" spans="1:14" s="27" customFormat="1" ht="12" customHeight="1" x14ac:dyDescent="0.2">
      <c r="A35" s="36">
        <v>2</v>
      </c>
      <c r="B35" s="3" t="s">
        <v>467</v>
      </c>
    </row>
    <row r="36" spans="1:14" ht="12" customHeight="1" x14ac:dyDescent="0.2">
      <c r="A36" s="211"/>
      <c r="B36" s="171" t="s">
        <v>472</v>
      </c>
      <c r="C36" s="27"/>
      <c r="D36" s="40"/>
      <c r="E36" s="27"/>
      <c r="F36" s="40"/>
      <c r="G36" s="27"/>
      <c r="H36" s="40"/>
      <c r="I36" s="27"/>
      <c r="J36" s="40"/>
      <c r="K36" s="27"/>
      <c r="L36" s="40"/>
      <c r="M36" s="27"/>
    </row>
    <row r="37" spans="1:14" ht="12" customHeight="1" x14ac:dyDescent="0.2">
      <c r="A37" s="36">
        <v>3</v>
      </c>
      <c r="B37" s="3" t="s">
        <v>411</v>
      </c>
      <c r="C37" s="27"/>
      <c r="D37" s="40"/>
      <c r="E37" s="27"/>
      <c r="F37" s="40"/>
      <c r="G37" s="27"/>
      <c r="H37" s="40"/>
      <c r="I37" s="27"/>
      <c r="J37" s="40"/>
      <c r="K37" s="27"/>
      <c r="L37" s="40"/>
      <c r="M37" s="27"/>
    </row>
    <row r="38" spans="1:14" ht="12" customHeight="1" x14ac:dyDescent="0.2">
      <c r="B38" s="3" t="s">
        <v>412</v>
      </c>
      <c r="C38" s="27"/>
      <c r="D38" s="40"/>
      <c r="E38" s="27"/>
      <c r="F38" s="40"/>
      <c r="G38" s="27"/>
      <c r="H38" s="40"/>
      <c r="I38" s="27"/>
      <c r="J38" s="40"/>
      <c r="K38" s="27"/>
      <c r="L38" s="40"/>
      <c r="M38" s="27"/>
    </row>
    <row r="39" spans="1:14" ht="12" customHeight="1" x14ac:dyDescent="0.2">
      <c r="B39" s="27"/>
      <c r="C39" s="27"/>
      <c r="D39" s="40"/>
      <c r="E39" s="27"/>
      <c r="F39" s="40"/>
      <c r="G39" s="27"/>
      <c r="H39" s="40"/>
      <c r="I39" s="27"/>
      <c r="J39" s="40"/>
      <c r="K39" s="27"/>
      <c r="L39" s="40"/>
      <c r="M39" s="27"/>
    </row>
  </sheetData>
  <mergeCells count="9">
    <mergeCell ref="A1:N1"/>
    <mergeCell ref="K3:L3"/>
    <mergeCell ref="M3:N3"/>
    <mergeCell ref="A3:A4"/>
    <mergeCell ref="B3:B4"/>
    <mergeCell ref="C3:D3"/>
    <mergeCell ref="E3:F3"/>
    <mergeCell ref="G3:H3"/>
    <mergeCell ref="I3:J3"/>
  </mergeCells>
  <printOptions horizontalCentered="1"/>
  <pageMargins left="0.78740157480314965" right="0.78740157480314965" top="0.98425196850393704" bottom="0.59055118110236227" header="0.39370078740157483" footer="0.31496062992125984"/>
  <pageSetup paperSize="9" scale="80" fitToHeight="0" orientation="portrait" r:id="rId1"/>
  <headerFooter scaleWithDoc="0" alignWithMargins="0">
    <oddHeader>&amp;L&amp;"-,Fett"&amp;11&amp;K04-009ÖSG 2023&amp;C&amp;"Calibri,Fett"&amp;16
Großgeräteplan&amp;R&amp;"Calibri,Fett"&amp;K365F91Anhang 10 - GGP</oddHeader>
    <oddFooter>&amp;C&amp;"Calibri,Standard"&amp;K365F91GGP / 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Embacher, Gerhard, Mag."/>
    <f:field ref="FSCFOLIO_1_1001_SignaturesFldCtx_FSCFOLIO_1_1001_FieldLastSignatureAt" date="2020-09-01T10:03:19" text="01.09.2020 10:03:19"/>
    <f:field ref="FSCFOLIO_1_1001_SignaturesFldCtx_FSCFOLIO_1_1001_FieldLastSignatureRemark" text=""/>
    <f:field ref="FSCFOLIO_1_1001_FieldCurrentUser" text="Jennifer Starsich"/>
    <f:field ref="FSCFOLIO_1_1001_FieldCurrentDate" text="01.09.2020 10:10"/>
    <f:field ref="CCAPRECONFIG_15_1001_Objektname" text="Beilage 21 - Anhang 10 (GGP)" edit="true"/>
    <f:field ref="CCAPRECONFIG_15_1001_Objektname" text="Beilage 21 - Anhang 10 (GGP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Radetzkystraße 2, 1030 Wien" multiline="true"/>
    <f:field ref="EIBPRECONFIG_1_1001_FieldEIBRecipients" text="" multiline="true"/>
    <f:field ref="EIBPRECONFIG_1_1001_FieldEIBSignatures" text="Abzeichnen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AG Gesundheitsplanung Einladung zur 20. Sitzung am 08.09.2020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21 - Anhang 10 (GGP)" edit="true"/>
    <f:field ref="objsubject" text="" edit="true"/>
    <f:field ref="objcreatedby" text="Sedlmeier, Claudia, Mag."/>
    <f:field ref="objcreatedat" date="2020-08-31T10:41:04" text="31.08.2020 10:41:04"/>
    <f:field ref="objchangedby" text="Embacher, Gerhard, Mag."/>
    <f:field ref="objmodifiedat" date="2020-09-01T10:03:21" text="01.09.2020 10:03:21"/>
    <f:field ref="objprimaryrelated__0_objname" text="2020-0.470.282 (BMSGPK/Planungsangelegenheiten)"/>
    <f:field ref="objprimaryrelated__0_objsubject" text=""/>
    <f:field ref="objprimaryrelated__0_objcreatedby" text="Sindelar, Susanne"/>
    <f:field ref="objprimaryrelated__0_objcreatedat" date="2020-07-23T10:51:44" text="23.07.2020 10:51:44"/>
    <f:field ref="objprimaryrelated__0_objchangedby" text="Embacher, Gerhard, Mag."/>
    <f:field ref="objprimaryrelated__0_objmodifiedat" date="2020-09-01T10:03:21" text="01.09.2020 10:03:21"/>
  </f:record>
  <f:display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Deckblatt</vt:lpstr>
      <vt:lpstr>Burgenland</vt:lpstr>
      <vt:lpstr>Kärnten</vt:lpstr>
      <vt:lpstr>NÖ</vt:lpstr>
      <vt:lpstr>OÖ </vt:lpstr>
      <vt:lpstr>Salzburg</vt:lpstr>
      <vt:lpstr>Steiermark</vt:lpstr>
      <vt:lpstr>Tirol</vt:lpstr>
      <vt:lpstr>Vorarlberg</vt:lpstr>
      <vt:lpstr>Wien</vt:lpstr>
      <vt:lpstr>Österreich</vt:lpstr>
      <vt:lpstr>Funktionsgeräte</vt:lpstr>
      <vt:lpstr>Deckblatt!Druckbereich</vt:lpstr>
      <vt:lpstr>NÖ!Druckbereich</vt:lpstr>
      <vt:lpstr>Burgenland!Drucktitel</vt:lpstr>
      <vt:lpstr>Kärnten!Drucktitel</vt:lpstr>
      <vt:lpstr>NÖ!Drucktitel</vt:lpstr>
      <vt:lpstr>'OÖ '!Drucktitel</vt:lpstr>
      <vt:lpstr>Österreich!Drucktitel</vt:lpstr>
      <vt:lpstr>Steiermark!Drucktitel</vt:lpstr>
      <vt:lpstr>Wien!Drucktitel</vt:lpstr>
    </vt:vector>
  </TitlesOfParts>
  <Company>Bundesinst.f.Gesundheitswesen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fueloep</dc:creator>
  <cp:lastModifiedBy>Halper</cp:lastModifiedBy>
  <cp:lastPrinted>2024-06-21T07:01:10Z</cp:lastPrinted>
  <dcterms:created xsi:type="dcterms:W3CDTF">1998-03-04T22:37:57Z</dcterms:created>
  <dcterms:modified xsi:type="dcterms:W3CDTF">2025-10-22T09:20:33Z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IBPRECONFIG@1.1001:EIBInternalApprovedAt">
    <vt:lpwstr/>
  </property>
  <property fmtid="{D5CDD505-2E9C-101B-9397-08002B2CF9AE}" pid="3" name="FSC#EIBPRECONFIG@1.1001:EIBInternalApprovedBy">
    <vt:lpwstr/>
  </property>
  <property fmtid="{D5CDD505-2E9C-101B-9397-08002B2CF9AE}" pid="4" name="FSC#EIBPRECONFIG@1.1001:EIBInternalApprovedByPostTitle">
    <vt:lpwstr/>
  </property>
  <property fmtid="{D5CDD505-2E9C-101B-9397-08002B2CF9AE}" pid="5" name="FSC#EIBPRECONFIG@1.1001:EIBSettlementApprovedBy">
    <vt:lpwstr/>
  </property>
  <property fmtid="{D5CDD505-2E9C-101B-9397-08002B2CF9AE}" pid="6" name="FSC#EIBPRECONFIG@1.1001:EIBSettlementApprovedByPostTitle">
    <vt:lpwstr/>
  </property>
  <property fmtid="{D5CDD505-2E9C-101B-9397-08002B2CF9AE}" pid="7" name="FSC#EIBPRECONFIG@1.1001:EIBApprovedAt">
    <vt:lpwstr>23.03.2016</vt:lpwstr>
  </property>
  <property fmtid="{D5CDD505-2E9C-101B-9397-08002B2CF9AE}" pid="8" name="FSC#EIBPRECONFIG@1.1001:EIBApprovedBy">
    <vt:lpwstr>Schermann-Richter</vt:lpwstr>
  </property>
  <property fmtid="{D5CDD505-2E9C-101B-9397-08002B2CF9AE}" pid="9" name="FSC#EIBPRECONFIG@1.1001:EIBApprovedBySubst">
    <vt:lpwstr/>
  </property>
  <property fmtid="{D5CDD505-2E9C-101B-9397-08002B2CF9AE}" pid="10" name="FSC#EIBPRECONFIG@1.1001:EIBApprovedByTitle">
    <vt:lpwstr>Mag.Dr. Ulrike Schermann-Richter</vt:lpwstr>
  </property>
  <property fmtid="{D5CDD505-2E9C-101B-9397-08002B2CF9AE}" pid="11" name="FSC#EIBPRECONFIG@1.1001:EIBApprovedByPostTitle">
    <vt:lpwstr/>
  </property>
  <property fmtid="{D5CDD505-2E9C-101B-9397-08002B2CF9AE}" pid="12" name="FSC#EIBPRECONFIG@1.1001:EIBDepartment">
    <vt:lpwstr>BMG - I/C/12 (Strukturpolitische Planung und Dokumentation)</vt:lpwstr>
  </property>
  <property fmtid="{D5CDD505-2E9C-101B-9397-08002B2CF9AE}" pid="13" name="FSC#EIBPRECONFIG@1.1001:EIBDispatchedBy">
    <vt:lpwstr/>
  </property>
  <property fmtid="{D5CDD505-2E9C-101B-9397-08002B2CF9AE}" pid="14" name="FSC#EIBPRECONFIG@1.1001:EIBDispatchedByPostTitle">
    <vt:lpwstr/>
  </property>
  <property fmtid="{D5CDD505-2E9C-101B-9397-08002B2CF9AE}" pid="15" name="FSC#EIBPRECONFIG@1.1001:ExtRefInc">
    <vt:lpwstr/>
  </property>
  <property fmtid="{D5CDD505-2E9C-101B-9397-08002B2CF9AE}" pid="16" name="FSC#EIBPRECONFIG@1.1001:IncomingAddrdate">
    <vt:lpwstr/>
  </property>
  <property fmtid="{D5CDD505-2E9C-101B-9397-08002B2CF9AE}" pid="17" name="FSC#EIBPRECONFIG@1.1001:IncomingDelivery">
    <vt:lpwstr/>
  </property>
  <property fmtid="{D5CDD505-2E9C-101B-9397-08002B2CF9AE}" pid="18" name="FSC#EIBPRECONFIG@1.1001:OwnerEmail">
    <vt:lpwstr>ulrike.schermann-richter@bmg.gv.at</vt:lpwstr>
  </property>
  <property fmtid="{D5CDD505-2E9C-101B-9397-08002B2CF9AE}" pid="19" name="FSC#EIBPRECONFIG@1.1001:OUEmail">
    <vt:lpwstr>iva3@bmg.gv.at</vt:lpwstr>
  </property>
  <property fmtid="{D5CDD505-2E9C-101B-9397-08002B2CF9AE}" pid="20" name="FSC#EIBPRECONFIG@1.1001:OwnerGender">
    <vt:lpwstr>Weiblich</vt:lpwstr>
  </property>
  <property fmtid="{D5CDD505-2E9C-101B-9397-08002B2CF9AE}" pid="21" name="FSC#EIBPRECONFIG@1.1001:Priority">
    <vt:lpwstr>Nein</vt:lpwstr>
  </property>
  <property fmtid="{D5CDD505-2E9C-101B-9397-08002B2CF9AE}" pid="22" name="FSC#EIBPRECONFIG@1.1001:PreviousFiles">
    <vt:lpwstr>BMG-71300/0008-I/B/11/2016_x000d_
BMG-71300/0047-I/C/12/2016_x000d_
BMG-71300/0050-I/C/12/2016</vt:lpwstr>
  </property>
  <property fmtid="{D5CDD505-2E9C-101B-9397-08002B2CF9AE}" pid="23" name="FSC#EIBPRECONFIG@1.1001:NextFiles">
    <vt:lpwstr/>
  </property>
  <property fmtid="{D5CDD505-2E9C-101B-9397-08002B2CF9AE}" pid="24" name="FSC#EIBPRECONFIG@1.1001:RelatedFiles">
    <vt:lpwstr/>
  </property>
  <property fmtid="{D5CDD505-2E9C-101B-9397-08002B2CF9AE}" pid="25" name="FSC#EIBPRECONFIG@1.1001:CompletedOrdinals">
    <vt:lpwstr/>
  </property>
  <property fmtid="{D5CDD505-2E9C-101B-9397-08002B2CF9AE}" pid="26" name="FSC#EIBPRECONFIG@1.1001:NrAttachments">
    <vt:lpwstr/>
  </property>
  <property fmtid="{D5CDD505-2E9C-101B-9397-08002B2CF9AE}" pid="27" name="FSC#EIBPRECONFIG@1.1001:Attachments">
    <vt:lpwstr/>
  </property>
  <property fmtid="{D5CDD505-2E9C-101B-9397-08002B2CF9AE}" pid="28" name="FSC#EIBPRECONFIG@1.1001:SubjectArea">
    <vt:lpwstr>Planungsangelegenheiten</vt:lpwstr>
  </property>
  <property fmtid="{D5CDD505-2E9C-101B-9397-08002B2CF9AE}" pid="29" name="FSC#EIBPRECONFIG@1.1001:Recipients">
    <vt:lpwstr/>
  </property>
  <property fmtid="{D5CDD505-2E9C-101B-9397-08002B2CF9AE}" pid="30" name="FSC#EIBPRECONFIG@1.1001:Classified">
    <vt:lpwstr/>
  </property>
  <property fmtid="{D5CDD505-2E9C-101B-9397-08002B2CF9AE}" pid="31" name="FSC#EIBPRECONFIG@1.1001:Deadline">
    <vt:lpwstr/>
  </property>
  <property fmtid="{D5CDD505-2E9C-101B-9397-08002B2CF9AE}" pid="32" name="FSC#EIBPRECONFIG@1.1001:SettlementSubj">
    <vt:lpwstr>BMG-71300/0052-I/C/12/2016</vt:lpwstr>
  </property>
  <property fmtid="{D5CDD505-2E9C-101B-9397-08002B2CF9AE}" pid="33" name="FSC#EIBPRECONFIG@1.1001:OUAddr">
    <vt:lpwstr>Radetzkystraße 2, 1030 Wien</vt:lpwstr>
  </property>
  <property fmtid="{D5CDD505-2E9C-101B-9397-08002B2CF9AE}" pid="34" name="FSC#EIBPRECONFIG@1.1001:OUDescr">
    <vt:lpwstr/>
  </property>
  <property fmtid="{D5CDD505-2E9C-101B-9397-08002B2CF9AE}" pid="35" name="FSC#EIBPRECONFIG@1.1001:Signatures">
    <vt:lpwstr>Abzeichnen_x000d_
Genehmigt</vt:lpwstr>
  </property>
  <property fmtid="{D5CDD505-2E9C-101B-9397-08002B2CF9AE}" pid="36" name="FSC#EIBPRECONFIG@1.1001:currentuser">
    <vt:lpwstr>COO.3000.100.1.92344</vt:lpwstr>
  </property>
  <property fmtid="{D5CDD505-2E9C-101B-9397-08002B2CF9AE}" pid="37" name="FSC#EIBPRECONFIG@1.1001:currentuserrolegroup">
    <vt:lpwstr>COO.3000.100.1.76640</vt:lpwstr>
  </property>
  <property fmtid="{D5CDD505-2E9C-101B-9397-08002B2CF9AE}" pid="38" name="FSC#EIBPRECONFIG@1.1001:currentuserroleposition">
    <vt:lpwstr>COO.1.1001.1.4328</vt:lpwstr>
  </property>
  <property fmtid="{D5CDD505-2E9C-101B-9397-08002B2CF9AE}" pid="39" name="FSC#EIBPRECONFIG@1.1001:currentuserroot">
    <vt:lpwstr>COO.3000.107.2.2689832</vt:lpwstr>
  </property>
  <property fmtid="{D5CDD505-2E9C-101B-9397-08002B2CF9AE}" pid="40" name="FSC#EIBPRECONFIG@1.1001:toplevelobject">
    <vt:lpwstr>COO.3000.107.7.1161852</vt:lpwstr>
  </property>
  <property fmtid="{D5CDD505-2E9C-101B-9397-08002B2CF9AE}" pid="41" name="FSC#EIBPRECONFIG@1.1001:objchangedby">
    <vt:lpwstr>Mag.Dr. Ulrike Schermann-Richter</vt:lpwstr>
  </property>
  <property fmtid="{D5CDD505-2E9C-101B-9397-08002B2CF9AE}" pid="42" name="FSC#EIBPRECONFIG@1.1001:objchangedbyPostTitle">
    <vt:lpwstr/>
  </property>
  <property fmtid="{D5CDD505-2E9C-101B-9397-08002B2CF9AE}" pid="43" name="FSC#EIBPRECONFIG@1.1001:objchangedat">
    <vt:lpwstr>23.03.2016</vt:lpwstr>
  </property>
  <property fmtid="{D5CDD505-2E9C-101B-9397-08002B2CF9AE}" pid="44" name="FSC#EIBPRECONFIG@1.1001:objname">
    <vt:lpwstr>GGP-Anhang zur kurieninternen Prüfung (xls)</vt:lpwstr>
  </property>
  <property fmtid="{D5CDD505-2E9C-101B-9397-08002B2CF9AE}" pid="45" name="FSC#EIBPRECONFIG@1.1001:EIBProcessResponsiblePhone">
    <vt:lpwstr>4176</vt:lpwstr>
  </property>
  <property fmtid="{D5CDD505-2E9C-101B-9397-08002B2CF9AE}" pid="46" name="FSC#EIBPRECONFIG@1.1001:EIBProcessResponsibleMail">
    <vt:lpwstr>jennifer.starsich@bmg.gv.at</vt:lpwstr>
  </property>
  <property fmtid="{D5CDD505-2E9C-101B-9397-08002B2CF9AE}" pid="47" name="FSC#EIBPRECONFIG@1.1001:EIBProcessResponsibleFax">
    <vt:lpwstr/>
  </property>
  <property fmtid="{D5CDD505-2E9C-101B-9397-08002B2CF9AE}" pid="48" name="FSC#EIBPRECONFIG@1.1001:EIBProcessResponsiblePostTitle">
    <vt:lpwstr/>
  </property>
  <property fmtid="{D5CDD505-2E9C-101B-9397-08002B2CF9AE}" pid="49" name="FSC#EIBPRECONFIG@1.1001:EIBProcessResponsible">
    <vt:lpwstr>Jennifer Starsich</vt:lpwstr>
  </property>
  <property fmtid="{D5CDD505-2E9C-101B-9397-08002B2CF9AE}" pid="50" name="FSC#EIBPRECONFIG@1.1001:OwnerPostTitle">
    <vt:lpwstr/>
  </property>
  <property fmtid="{D5CDD505-2E9C-101B-9397-08002B2CF9AE}" pid="51" name="FSC#COOSYSTEM@1.1:Container">
    <vt:lpwstr>COO.3000.107.13.5492006</vt:lpwstr>
  </property>
  <property fmtid="{D5CDD505-2E9C-101B-9397-08002B2CF9AE}" pid="52" name="FSC#COOELAK@1.1001:Subject">
    <vt:lpwstr>FG Planung - ÖSG Rohentwurf zur kurieninternen Prüfung</vt:lpwstr>
  </property>
  <property fmtid="{D5CDD505-2E9C-101B-9397-08002B2CF9AE}" pid="53" name="FSC#COOELAK@1.1001:FileReference">
    <vt:lpwstr>BMG-71300/0052-I/C/12/2016</vt:lpwstr>
  </property>
  <property fmtid="{D5CDD505-2E9C-101B-9397-08002B2CF9AE}" pid="54" name="FSC#COOELAK@1.1001:FileRefYear">
    <vt:lpwstr>2016</vt:lpwstr>
  </property>
  <property fmtid="{D5CDD505-2E9C-101B-9397-08002B2CF9AE}" pid="55" name="FSC#COOELAK@1.1001:FileRefOrdinal">
    <vt:lpwstr>52</vt:lpwstr>
  </property>
  <property fmtid="{D5CDD505-2E9C-101B-9397-08002B2CF9AE}" pid="56" name="FSC#COOELAK@1.1001:FileRefOU">
    <vt:lpwstr>I/C/12</vt:lpwstr>
  </property>
  <property fmtid="{D5CDD505-2E9C-101B-9397-08002B2CF9AE}" pid="57" name="FSC#COOELAK@1.1001:Organization">
    <vt:lpwstr/>
  </property>
  <property fmtid="{D5CDD505-2E9C-101B-9397-08002B2CF9AE}" pid="58" name="FSC#COOELAK@1.1001:Owner">
    <vt:lpwstr>Mag.Dr. Ulrike Schermann-Richter</vt:lpwstr>
  </property>
  <property fmtid="{D5CDD505-2E9C-101B-9397-08002B2CF9AE}" pid="59" name="FSC#COOELAK@1.1001:OwnerExtension">
    <vt:lpwstr>4163</vt:lpwstr>
  </property>
  <property fmtid="{D5CDD505-2E9C-101B-9397-08002B2CF9AE}" pid="60" name="FSC#COOELAK@1.1001:OwnerFaxExtension">
    <vt:lpwstr/>
  </property>
  <property fmtid="{D5CDD505-2E9C-101B-9397-08002B2CF9AE}" pid="61" name="FSC#COOELAK@1.1001:DispatchedBy">
    <vt:lpwstr/>
  </property>
  <property fmtid="{D5CDD505-2E9C-101B-9397-08002B2CF9AE}" pid="62" name="FSC#COOELAK@1.1001:DispatchedAt">
    <vt:lpwstr/>
  </property>
  <property fmtid="{D5CDD505-2E9C-101B-9397-08002B2CF9AE}" pid="63" name="FSC#COOELAK@1.1001:ApprovedBy">
    <vt:lpwstr/>
  </property>
  <property fmtid="{D5CDD505-2E9C-101B-9397-08002B2CF9AE}" pid="64" name="FSC#COOELAK@1.1001:ApprovedAt">
    <vt:lpwstr/>
  </property>
  <property fmtid="{D5CDD505-2E9C-101B-9397-08002B2CF9AE}" pid="65" name="FSC#COOELAK@1.1001:Department">
    <vt:lpwstr>BMG - I/C (Strukturangelegenheiten des Gesundheitssystems)</vt:lpwstr>
  </property>
  <property fmtid="{D5CDD505-2E9C-101B-9397-08002B2CF9AE}" pid="66" name="FSC#COOELAK@1.1001:CreatedAt">
    <vt:lpwstr>23.03.2016</vt:lpwstr>
  </property>
  <property fmtid="{D5CDD505-2E9C-101B-9397-08002B2CF9AE}" pid="67" name="FSC#COOELAK@1.1001:OU">
    <vt:lpwstr>BMG - I/C/12 (Strukturpolitische Planung und Dokumentation)</vt:lpwstr>
  </property>
  <property fmtid="{D5CDD505-2E9C-101B-9397-08002B2CF9AE}" pid="68" name="FSC#COOELAK@1.1001:Priority">
    <vt:lpwstr> ()</vt:lpwstr>
  </property>
  <property fmtid="{D5CDD505-2E9C-101B-9397-08002B2CF9AE}" pid="69" name="FSC#COOELAK@1.1001:ObjBarCode">
    <vt:lpwstr>*COO.3000.107.13.5492006*</vt:lpwstr>
  </property>
  <property fmtid="{D5CDD505-2E9C-101B-9397-08002B2CF9AE}" pid="70" name="FSC#COOELAK@1.1001:RefBarCode">
    <vt:lpwstr/>
  </property>
  <property fmtid="{D5CDD505-2E9C-101B-9397-08002B2CF9AE}" pid="71" name="FSC#COOELAK@1.1001:FileRefBarCode">
    <vt:lpwstr>*BMG-71300/0052-I/C/12/2016*</vt:lpwstr>
  </property>
  <property fmtid="{D5CDD505-2E9C-101B-9397-08002B2CF9AE}" pid="72" name="FSC#COOELAK@1.1001:ExternalRef">
    <vt:lpwstr/>
  </property>
  <property fmtid="{D5CDD505-2E9C-101B-9397-08002B2CF9AE}" pid="73" name="FSC#COOELAK@1.1001:IncomingNumber">
    <vt:lpwstr/>
  </property>
  <property fmtid="{D5CDD505-2E9C-101B-9397-08002B2CF9AE}" pid="74" name="FSC#COOELAK@1.1001:IncomingSubject">
    <vt:lpwstr/>
  </property>
  <property fmtid="{D5CDD505-2E9C-101B-9397-08002B2CF9AE}" pid="75" name="FSC#COOELAK@1.1001:ProcessResponsible">
    <vt:lpwstr>Sindelar Susanne</vt:lpwstr>
  </property>
  <property fmtid="{D5CDD505-2E9C-101B-9397-08002B2CF9AE}" pid="76" name="FSC#COOELAK@1.1001:ProcessResponsiblePhone">
    <vt:lpwstr>+43 (1) 71100-4769</vt:lpwstr>
  </property>
  <property fmtid="{D5CDD505-2E9C-101B-9397-08002B2CF9AE}" pid="77" name="FSC#COOELAK@1.1001:ProcessResponsibleMail">
    <vt:lpwstr>susanne.sindelar@bmg.gv.at</vt:lpwstr>
  </property>
  <property fmtid="{D5CDD505-2E9C-101B-9397-08002B2CF9AE}" pid="78" name="FSC#COOELAK@1.1001:ProcessResponsibleFax">
    <vt:lpwstr>+43 (01) 71344042206</vt:lpwstr>
  </property>
  <property fmtid="{D5CDD505-2E9C-101B-9397-08002B2CF9AE}" pid="79" name="FSC#COOELAK@1.1001:ApproverFirstName">
    <vt:lpwstr/>
  </property>
  <property fmtid="{D5CDD505-2E9C-101B-9397-08002B2CF9AE}" pid="80" name="FSC#COOELAK@1.1001:ApproverSurName">
    <vt:lpwstr/>
  </property>
  <property fmtid="{D5CDD505-2E9C-101B-9397-08002B2CF9AE}" pid="81" name="FSC#COOELAK@1.1001:ApproverTitle">
    <vt:lpwstr/>
  </property>
  <property fmtid="{D5CDD505-2E9C-101B-9397-08002B2CF9AE}" pid="82" name="FSC#COOELAK@1.1001:ExternalDate">
    <vt:lpwstr/>
  </property>
  <property fmtid="{D5CDD505-2E9C-101B-9397-08002B2CF9AE}" pid="83" name="FSC#COOELAK@1.1001:SettlementApprovedAt">
    <vt:lpwstr/>
  </property>
  <property fmtid="{D5CDD505-2E9C-101B-9397-08002B2CF9AE}" pid="84" name="FSC#COOELAK@1.1001:BaseNumber">
    <vt:lpwstr>71300</vt:lpwstr>
  </property>
  <property fmtid="{D5CDD505-2E9C-101B-9397-08002B2CF9AE}" pid="85" name="FSC#COOELAK@1.1001:CurrentUserRolePos">
    <vt:lpwstr>Sachbearbeiter/in</vt:lpwstr>
  </property>
  <property fmtid="{D5CDD505-2E9C-101B-9397-08002B2CF9AE}" pid="86" name="FSC#COOELAK@1.1001:CurrentUserEmail">
    <vt:lpwstr>susanne.sindelar@bmg.gv.at</vt:lpwstr>
  </property>
  <property fmtid="{D5CDD505-2E9C-101B-9397-08002B2CF9AE}" pid="87" name="FSC#ELAKGOV@1.1001:PersonalSubjGender">
    <vt:lpwstr/>
  </property>
  <property fmtid="{D5CDD505-2E9C-101B-9397-08002B2CF9AE}" pid="88" name="FSC#ELAKGOV@1.1001:PersonalSubjFirstName">
    <vt:lpwstr/>
  </property>
  <property fmtid="{D5CDD505-2E9C-101B-9397-08002B2CF9AE}" pid="89" name="FSC#ELAKGOV@1.1001:PersonalSubjSurName">
    <vt:lpwstr/>
  </property>
  <property fmtid="{D5CDD505-2E9C-101B-9397-08002B2CF9AE}" pid="90" name="FSC#ELAKGOV@1.1001:PersonalSubjSalutation">
    <vt:lpwstr/>
  </property>
  <property fmtid="{D5CDD505-2E9C-101B-9397-08002B2CF9AE}" pid="91" name="FSC#ELAKGOV@1.1001:PersonalSubjAddress">
    <vt:lpwstr/>
  </property>
  <property fmtid="{D5CDD505-2E9C-101B-9397-08002B2CF9AE}" pid="92" name="FSC#ATSTATECFG@1.1001:Office">
    <vt:lpwstr/>
  </property>
  <property fmtid="{D5CDD505-2E9C-101B-9397-08002B2CF9AE}" pid="93" name="FSC#ATSTATECFG@1.1001:Agent">
    <vt:lpwstr/>
  </property>
  <property fmtid="{D5CDD505-2E9C-101B-9397-08002B2CF9AE}" pid="94" name="FSC#ATSTATECFG@1.1001:AgentPhone">
    <vt:lpwstr/>
  </property>
  <property fmtid="{D5CDD505-2E9C-101B-9397-08002B2CF9AE}" pid="95" name="FSC#ATSTATECFG@1.1001:DepartmentFax">
    <vt:lpwstr/>
  </property>
  <property fmtid="{D5CDD505-2E9C-101B-9397-08002B2CF9AE}" pid="96" name="FSC#ATSTATECFG@1.1001:DepartmentEMail">
    <vt:lpwstr/>
  </property>
  <property fmtid="{D5CDD505-2E9C-101B-9397-08002B2CF9AE}" pid="97" name="FSC#ATSTATECFG@1.1001:SubfileDate">
    <vt:lpwstr/>
  </property>
  <property fmtid="{D5CDD505-2E9C-101B-9397-08002B2CF9AE}" pid="98" name="FSC#ATSTATECFG@1.1001:SubfileSubject">
    <vt:lpwstr/>
  </property>
  <property fmtid="{D5CDD505-2E9C-101B-9397-08002B2CF9AE}" pid="99" name="FSC#ATSTATECFG@1.1001:DepartmentZipCode">
    <vt:lpwstr/>
  </property>
  <property fmtid="{D5CDD505-2E9C-101B-9397-08002B2CF9AE}" pid="100" name="FSC#ATSTATECFG@1.1001:DepartmentCountry">
    <vt:lpwstr/>
  </property>
  <property fmtid="{D5CDD505-2E9C-101B-9397-08002B2CF9AE}" pid="101" name="FSC#ATSTATECFG@1.1001:DepartmentCity">
    <vt:lpwstr/>
  </property>
  <property fmtid="{D5CDD505-2E9C-101B-9397-08002B2CF9AE}" pid="102" name="FSC#ATSTATECFG@1.1001:DepartmentStreet">
    <vt:lpwstr/>
  </property>
  <property fmtid="{D5CDD505-2E9C-101B-9397-08002B2CF9AE}" pid="103" name="FSC#ATSTATECFG@1.1001:DepartmentDVR">
    <vt:lpwstr/>
  </property>
  <property fmtid="{D5CDD505-2E9C-101B-9397-08002B2CF9AE}" pid="104" name="FSC#ATSTATECFG@1.1001:DepartmentUID">
    <vt:lpwstr/>
  </property>
  <property fmtid="{D5CDD505-2E9C-101B-9397-08002B2CF9AE}" pid="105" name="FSC#ATSTATECFG@1.1001:SubfileReference">
    <vt:lpwstr/>
  </property>
  <property fmtid="{D5CDD505-2E9C-101B-9397-08002B2CF9AE}" pid="106" name="FSC#ATSTATECFG@1.1001:Clause">
    <vt:lpwstr/>
  </property>
  <property fmtid="{D5CDD505-2E9C-101B-9397-08002B2CF9AE}" pid="107" name="FSC#ATSTATECFG@1.1001:ExternalFile">
    <vt:lpwstr/>
  </property>
  <property fmtid="{D5CDD505-2E9C-101B-9397-08002B2CF9AE}" pid="108" name="FSC#ATSTATECFG@1.1001:ApprovedSignature">
    <vt:lpwstr>Mag.Dr. Ulrike Schermann-Richter</vt:lpwstr>
  </property>
  <property fmtid="{D5CDD505-2E9C-101B-9397-08002B2CF9AE}" pid="109" name="FSC#ATSTATECFG@1.1001:BankAccount">
    <vt:lpwstr/>
  </property>
  <property fmtid="{D5CDD505-2E9C-101B-9397-08002B2CF9AE}" pid="110" name="FSC#ATSTATECFG@1.1001:BankAccountOwner">
    <vt:lpwstr/>
  </property>
  <property fmtid="{D5CDD505-2E9C-101B-9397-08002B2CF9AE}" pid="111" name="FSC#ATSTATECFG@1.1001:BankInstitute">
    <vt:lpwstr/>
  </property>
  <property fmtid="{D5CDD505-2E9C-101B-9397-08002B2CF9AE}" pid="112" name="FSC#ATSTATECFG@1.1001:BankAccountID">
    <vt:lpwstr/>
  </property>
  <property fmtid="{D5CDD505-2E9C-101B-9397-08002B2CF9AE}" pid="113" name="FSC#ATSTATECFG@1.1001:BankAccountIBAN">
    <vt:lpwstr/>
  </property>
  <property fmtid="{D5CDD505-2E9C-101B-9397-08002B2CF9AE}" pid="114" name="FSC#ATSTATECFG@1.1001:BankAccountBIC">
    <vt:lpwstr/>
  </property>
  <property fmtid="{D5CDD505-2E9C-101B-9397-08002B2CF9AE}" pid="115" name="FSC#ATSTATECFG@1.1001:BankName">
    <vt:lpwstr/>
  </property>
  <property fmtid="{D5CDD505-2E9C-101B-9397-08002B2CF9AE}" pid="116" name="FSC#CCAPRECONFIG@15.1001:AddrAnrede">
    <vt:lpwstr/>
  </property>
  <property fmtid="{D5CDD505-2E9C-101B-9397-08002B2CF9AE}" pid="117" name="FSC#CCAPRECONFIG@15.1001:AddrTitel">
    <vt:lpwstr/>
  </property>
  <property fmtid="{D5CDD505-2E9C-101B-9397-08002B2CF9AE}" pid="118" name="FSC#CCAPRECONFIG@15.1001:AddrNachgestellter_Titel">
    <vt:lpwstr/>
  </property>
  <property fmtid="{D5CDD505-2E9C-101B-9397-08002B2CF9AE}" pid="119" name="FSC#CCAPRECONFIG@15.1001:AddrVorname">
    <vt:lpwstr/>
  </property>
  <property fmtid="{D5CDD505-2E9C-101B-9397-08002B2CF9AE}" pid="120" name="FSC#CCAPRECONFIG@15.1001:AddrNachname">
    <vt:lpwstr/>
  </property>
  <property fmtid="{D5CDD505-2E9C-101B-9397-08002B2CF9AE}" pid="121" name="FSC#CCAPRECONFIG@15.1001:AddrzH">
    <vt:lpwstr/>
  </property>
  <property fmtid="{D5CDD505-2E9C-101B-9397-08002B2CF9AE}" pid="122" name="FSC#CCAPRECONFIG@15.1001:AddrGeschlecht">
    <vt:lpwstr/>
  </property>
  <property fmtid="{D5CDD505-2E9C-101B-9397-08002B2CF9AE}" pid="123" name="FSC#CCAPRECONFIG@15.1001:AddrStrasse">
    <vt:lpwstr/>
  </property>
  <property fmtid="{D5CDD505-2E9C-101B-9397-08002B2CF9AE}" pid="124" name="FSC#CCAPRECONFIG@15.1001:AddrHausnummer">
    <vt:lpwstr/>
  </property>
  <property fmtid="{D5CDD505-2E9C-101B-9397-08002B2CF9AE}" pid="125" name="FSC#CCAPRECONFIG@15.1001:AddrStiege">
    <vt:lpwstr/>
  </property>
  <property fmtid="{D5CDD505-2E9C-101B-9397-08002B2CF9AE}" pid="126" name="FSC#CCAPRECONFIG@15.1001:AddrTuer">
    <vt:lpwstr/>
  </property>
  <property fmtid="{D5CDD505-2E9C-101B-9397-08002B2CF9AE}" pid="127" name="FSC#CCAPRECONFIG@15.1001:AddrPostfach">
    <vt:lpwstr/>
  </property>
  <property fmtid="{D5CDD505-2E9C-101B-9397-08002B2CF9AE}" pid="128" name="FSC#CCAPRECONFIG@15.1001:AddrPostleitzahl">
    <vt:lpwstr/>
  </property>
  <property fmtid="{D5CDD505-2E9C-101B-9397-08002B2CF9AE}" pid="129" name="FSC#CCAPRECONFIG@15.1001:AddrOrt">
    <vt:lpwstr/>
  </property>
  <property fmtid="{D5CDD505-2E9C-101B-9397-08002B2CF9AE}" pid="130" name="FSC#CCAPRECONFIG@15.1001:AddrLand">
    <vt:lpwstr/>
  </property>
  <property fmtid="{D5CDD505-2E9C-101B-9397-08002B2CF9AE}" pid="131" name="FSC#CCAPRECONFIG@15.1001:AddrEmail">
    <vt:lpwstr/>
  </property>
  <property fmtid="{D5CDD505-2E9C-101B-9397-08002B2CF9AE}" pid="132" name="FSC#CCAPRECONFIG@15.1001:AddrAdresse">
    <vt:lpwstr/>
  </property>
  <property fmtid="{D5CDD505-2E9C-101B-9397-08002B2CF9AE}" pid="133" name="FSC#CCAPRECONFIG@15.1001:AddrFax">
    <vt:lpwstr/>
  </property>
  <property fmtid="{D5CDD505-2E9C-101B-9397-08002B2CF9AE}" pid="134" name="FSC#CCAPRECONFIG@15.1001:AddrOrganisationsname">
    <vt:lpwstr/>
  </property>
  <property fmtid="{D5CDD505-2E9C-101B-9397-08002B2CF9AE}" pid="135" name="FSC#CCAPRECONFIG@15.1001:AddrOrganisationskurzname">
    <vt:lpwstr/>
  </property>
  <property fmtid="{D5CDD505-2E9C-101B-9397-08002B2CF9AE}" pid="136" name="FSC#CCAPRECONFIG@15.1001:AddrAbschriftsbemerkung">
    <vt:lpwstr/>
  </property>
  <property fmtid="{D5CDD505-2E9C-101B-9397-08002B2CF9AE}" pid="137" name="FSC#CCAPRECONFIG@15.1001:AddrName_Zeile_2">
    <vt:lpwstr/>
  </property>
  <property fmtid="{D5CDD505-2E9C-101B-9397-08002B2CF9AE}" pid="138" name="FSC#CCAPRECONFIG@15.1001:AddrName_Zeile_3">
    <vt:lpwstr/>
  </property>
  <property fmtid="{D5CDD505-2E9C-101B-9397-08002B2CF9AE}" pid="139" name="FSC#CCAPRECONFIG@15.1001:AddrPostalischeAdresse">
    <vt:lpwstr/>
  </property>
  <property fmtid="{D5CDD505-2E9C-101B-9397-08002B2CF9AE}" pid="140" name="FSC#ATPRECONFIG@1.1001:ChargePreview">
    <vt:lpwstr/>
  </property>
  <property fmtid="{D5CDD505-2E9C-101B-9397-08002B2CF9AE}" pid="141" name="FSC#FSCFOLIO@1.1001:docpropproject">
    <vt:lpwstr/>
  </property>
  <property fmtid="{D5CDD505-2E9C-101B-9397-08002B2CF9AE}" pid="142" name="FSC$NOPARSEFILE">
    <vt:bool>true</vt:bool>
  </property>
</Properties>
</file>